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70" windowHeight="6150" activeTab="0"/>
  </bookViews>
  <sheets>
    <sheet name="East" sheetId="1" r:id="rId1"/>
    <sheet name="Calcutta" sheetId="2" r:id="rId2"/>
    <sheet name="NE" sheetId="3" r:id="rId3"/>
    <sheet name="Orissa" sheetId="4" r:id="rId4"/>
    <sheet name="Price" sheetId="5" r:id="rId5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<sst xmlns="http://schemas.openxmlformats.org/spreadsheetml/2006/main" count="502" uniqueCount="68">
  <si>
    <t>Marketing Budget for the Financial year</t>
  </si>
  <si>
    <t>2005-2006</t>
  </si>
  <si>
    <t>Quantity</t>
  </si>
  <si>
    <t>Product</t>
  </si>
  <si>
    <t>April</t>
  </si>
  <si>
    <t>May</t>
  </si>
  <si>
    <t>June</t>
  </si>
  <si>
    <t>Q1</t>
  </si>
  <si>
    <t>July</t>
  </si>
  <si>
    <t>Aug</t>
  </si>
  <si>
    <t>Sep</t>
  </si>
  <si>
    <t>Q2</t>
  </si>
  <si>
    <t>Oct</t>
  </si>
  <si>
    <t>Nov</t>
  </si>
  <si>
    <t>Dec</t>
  </si>
  <si>
    <t>Q3</t>
  </si>
  <si>
    <t>H1</t>
  </si>
  <si>
    <t>Jan</t>
  </si>
  <si>
    <t>Feb</t>
  </si>
  <si>
    <t>Mar</t>
  </si>
  <si>
    <t>Q4</t>
  </si>
  <si>
    <t>H2</t>
  </si>
  <si>
    <t>Louis Phillip</t>
  </si>
  <si>
    <t>LP Shirts</t>
  </si>
  <si>
    <t>LP Trousers</t>
  </si>
  <si>
    <t>LP T's</t>
  </si>
  <si>
    <t>LP Socks</t>
  </si>
  <si>
    <t>LP Belts</t>
  </si>
  <si>
    <t>LP Exe Bags</t>
  </si>
  <si>
    <t>Van Heusen</t>
  </si>
  <si>
    <t>VH Shirts</t>
  </si>
  <si>
    <t>VH Trousers</t>
  </si>
  <si>
    <t>VH T's</t>
  </si>
  <si>
    <t>Allen Solley</t>
  </si>
  <si>
    <t>AS Shirts</t>
  </si>
  <si>
    <t>AS Trousers</t>
  </si>
  <si>
    <t>AS T's</t>
  </si>
  <si>
    <t>AS Casual</t>
  </si>
  <si>
    <t>AS Belts</t>
  </si>
  <si>
    <t>Peter England</t>
  </si>
  <si>
    <t>PE Shirts</t>
  </si>
  <si>
    <t>PE Trousers</t>
  </si>
  <si>
    <t>PE T's</t>
  </si>
  <si>
    <t>PE Jeans</t>
  </si>
  <si>
    <t>Byford</t>
  </si>
  <si>
    <t>Byford T's</t>
  </si>
  <si>
    <t>SF</t>
  </si>
  <si>
    <t>SF Jeans</t>
  </si>
  <si>
    <t>Value</t>
  </si>
  <si>
    <t>Total</t>
  </si>
  <si>
    <t>Pricing</t>
  </si>
  <si>
    <t>Administrative Budget for the Financial year</t>
  </si>
  <si>
    <t>Office Expenses</t>
  </si>
  <si>
    <t>Office Supplies</t>
  </si>
  <si>
    <t>Petrol</t>
  </si>
  <si>
    <t>Telephone</t>
  </si>
  <si>
    <t>Water</t>
  </si>
  <si>
    <t>Electricity</t>
  </si>
  <si>
    <t>Repairs</t>
  </si>
  <si>
    <t>Local Conveyance</t>
  </si>
  <si>
    <t>Meals</t>
  </si>
  <si>
    <t>Local Taxes</t>
  </si>
  <si>
    <t>Selling Budget</t>
  </si>
  <si>
    <t>Sales Commission</t>
  </si>
  <si>
    <t>Salesmen's Incentive</t>
  </si>
  <si>
    <t>Salesmen Salary</t>
  </si>
  <si>
    <t>Dealers Meeting</t>
  </si>
  <si>
    <t>Rent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</si>
</sst>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Garamond"/>
      <family val="0"/>
    </font>
    <font>
      <b/>
      <sz val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="200" zoomScaleNormal="200" zoomScalePageLayoutView="0" workbookViewId="0" topLeftCell="A1">
      <pane ySplit="3" topLeftCell="A74" activePane="bottomLeft" state="frozen"/>
      <selection pane="topLeft" activeCell="A1" sqref="A1"/>
      <selection pane="bottomLeft" activeCell="B82" sqref="B82"/>
    </sheetView>
  </sheetViews>
  <sheetFormatPr defaultColWidth="9.33203125" defaultRowHeight="12.75"/>
  <cols>
    <col min="1" max="1" width="19.16015625" style="0" customWidth="1"/>
    <col min="2" max="4" width="10.83203125" style="0" bestFit="1" customWidth="1"/>
    <col min="19" max="19" width="12.16015625" style="0" bestFit="1" customWidth="1"/>
    <col min="20" max="20" width="11.16015625" style="0" customWidth="1"/>
  </cols>
  <sheetData>
    <row r="1" spans="1:5" ht="12.75">
      <c r="A1" t="s">
        <v>0</v>
      </c>
      <c r="E1" t="s">
        <v>1</v>
      </c>
    </row>
    <row r="2" ht="12.75">
      <c r="A2" t="s">
        <v>2</v>
      </c>
    </row>
    <row r="3" spans="1:20" ht="12.7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16</v>
      </c>
      <c r="K3" t="s">
        <v>12</v>
      </c>
      <c r="L3" t="s">
        <v>13</v>
      </c>
      <c r="M3" t="s">
        <v>14</v>
      </c>
      <c r="N3" t="s">
        <v>15</v>
      </c>
      <c r="O3" t="s">
        <v>17</v>
      </c>
      <c r="P3" t="s">
        <v>18</v>
      </c>
      <c r="Q3" t="s">
        <v>19</v>
      </c>
      <c r="R3" t="s">
        <v>20</v>
      </c>
      <c r="S3" t="s">
        <v>21</v>
      </c>
      <c r="T3">
        <v>2005</v>
      </c>
    </row>
    <row r="4" s="1" customFormat="1" ht="12.75">
      <c r="A4" s="1" t="s">
        <v>22</v>
      </c>
    </row>
    <row r="5" spans="1:20" ht="12.75">
      <c r="A5" t="s">
        <v>23</v>
      </c>
      <c r="B5" s="6">
        <f>Calcutta!B5+NE!B5+Orissa!B5</f>
        <v>700</v>
      </c>
      <c r="C5">
        <f>Calcutta!C5+NE!C5+Orissa!C5</f>
        <v>700</v>
      </c>
      <c r="D5">
        <f>Calcutta!D5+NE!D5+Orissa!D5</f>
        <v>700</v>
      </c>
      <c r="E5">
        <f>SUM(B5:D5)</f>
        <v>2100</v>
      </c>
      <c r="F5">
        <f>Calcutta!F5+NE!F5+Orissa!F5</f>
        <v>850</v>
      </c>
      <c r="G5">
        <f>Calcutta!G5+NE!G5+Orissa!G5</f>
        <v>850</v>
      </c>
      <c r="H5">
        <f>Calcutta!H5+NE!H5+Orissa!H5</f>
        <v>850</v>
      </c>
      <c r="I5">
        <f>SUM(F5:H5)</f>
        <v>2550</v>
      </c>
      <c r="J5">
        <f>E5+I5</f>
        <v>4650</v>
      </c>
      <c r="K5">
        <f>Calcutta!K5+NE!K5+Orissa!K5</f>
        <v>1400</v>
      </c>
      <c r="L5">
        <f>Calcutta!L5+NE!L5+Orissa!L5</f>
        <v>900</v>
      </c>
      <c r="M5">
        <f>Calcutta!M5+NE!M5+Orissa!M5</f>
        <v>1100</v>
      </c>
      <c r="N5">
        <f>SUM(K5:M5)</f>
        <v>3400</v>
      </c>
      <c r="O5">
        <f>Calcutta!O5+NE!O5+Orissa!O5</f>
        <v>950</v>
      </c>
      <c r="P5">
        <f>Calcutta!P5+NE!P5+Orissa!P5</f>
        <v>950</v>
      </c>
      <c r="Q5">
        <f>Calcutta!Q5+NE!Q5+Orissa!Q5</f>
        <v>950</v>
      </c>
      <c r="R5">
        <f>SUM(O5:Q5)</f>
        <v>2850</v>
      </c>
      <c r="S5">
        <f>N5+R5</f>
        <v>6250</v>
      </c>
      <c r="T5">
        <f>S5+J5</f>
        <v>10900</v>
      </c>
    </row>
    <row r="6" spans="1:20" ht="12.75">
      <c r="A6" t="s">
        <v>24</v>
      </c>
      <c r="B6">
        <f>Calcutta!B6+NE!B6+Orissa!B6</f>
        <v>430</v>
      </c>
      <c r="C6">
        <f>Calcutta!C6+NE!C6+Orissa!C6</f>
        <v>430</v>
      </c>
      <c r="D6">
        <f>Calcutta!D6+NE!D6+Orissa!D6</f>
        <v>430</v>
      </c>
      <c r="E6">
        <f aca="true" t="shared" si="0" ref="E6:E29">SUM(B6:D6)</f>
        <v>1290</v>
      </c>
      <c r="F6">
        <f>Calcutta!F6+NE!F6+Orissa!F6</f>
        <v>505</v>
      </c>
      <c r="G6">
        <f>Calcutta!G6+NE!G6+Orissa!G6</f>
        <v>505</v>
      </c>
      <c r="H6">
        <f>Calcutta!H6+NE!H6+Orissa!H6</f>
        <v>505</v>
      </c>
      <c r="I6">
        <f aca="true" t="shared" si="1" ref="I6:I29">SUM(F6:H6)</f>
        <v>1515</v>
      </c>
      <c r="J6">
        <f aca="true" t="shared" si="2" ref="J6:J29">E6+I6</f>
        <v>2805</v>
      </c>
      <c r="K6">
        <f>Calcutta!K6+NE!K6+Orissa!K6</f>
        <v>1330</v>
      </c>
      <c r="L6">
        <f>Calcutta!L6+NE!L6+Orissa!L6</f>
        <v>530</v>
      </c>
      <c r="M6">
        <f>Calcutta!M6+NE!M6+Orissa!M6</f>
        <v>700</v>
      </c>
      <c r="N6">
        <f aca="true" t="shared" si="3" ref="N6:N29">SUM(K6:M6)</f>
        <v>2560</v>
      </c>
      <c r="O6">
        <f>Calcutta!O6+NE!O6+Orissa!O6</f>
        <v>555</v>
      </c>
      <c r="P6">
        <f>Calcutta!P6+NE!P6+Orissa!P6</f>
        <v>555</v>
      </c>
      <c r="Q6">
        <f>Calcutta!Q6+NE!Q6+Orissa!Q6</f>
        <v>555</v>
      </c>
      <c r="R6">
        <f aca="true" t="shared" si="4" ref="R6:R29">SUM(O6:Q6)</f>
        <v>1665</v>
      </c>
      <c r="S6">
        <f aca="true" t="shared" si="5" ref="S6:S29">N6+R6</f>
        <v>4225</v>
      </c>
      <c r="T6">
        <f aca="true" t="shared" si="6" ref="T6:T29">S6+J6</f>
        <v>7030</v>
      </c>
    </row>
    <row r="7" spans="1:20" ht="12.75">
      <c r="A7" t="s">
        <v>25</v>
      </c>
      <c r="B7">
        <f>Calcutta!B7+NE!B7+Orissa!B7</f>
        <v>375</v>
      </c>
      <c r="C7">
        <f>Calcutta!C7+NE!C7+Orissa!C7</f>
        <v>375</v>
      </c>
      <c r="D7">
        <f>Calcutta!D7+NE!D7+Orissa!D7</f>
        <v>375</v>
      </c>
      <c r="E7">
        <f t="shared" si="0"/>
        <v>1125</v>
      </c>
      <c r="F7">
        <f>Calcutta!F7+NE!F7+Orissa!F7</f>
        <v>500</v>
      </c>
      <c r="G7">
        <f>Calcutta!G7+NE!G7+Orissa!G7</f>
        <v>500</v>
      </c>
      <c r="H7">
        <f>Calcutta!H7+NE!H7+Orissa!H7</f>
        <v>500</v>
      </c>
      <c r="I7">
        <f t="shared" si="1"/>
        <v>1500</v>
      </c>
      <c r="J7">
        <f t="shared" si="2"/>
        <v>2625</v>
      </c>
      <c r="K7">
        <f>Calcutta!K7+NE!K7+Orissa!K7</f>
        <v>825</v>
      </c>
      <c r="L7">
        <f>Calcutta!L7+NE!L7+Orissa!L7</f>
        <v>525</v>
      </c>
      <c r="M7">
        <f>Calcutta!M7+NE!M7+Orissa!M7</f>
        <v>525</v>
      </c>
      <c r="N7">
        <f t="shared" si="3"/>
        <v>1875</v>
      </c>
      <c r="O7">
        <f>Calcutta!O7+NE!O7+Orissa!O7</f>
        <v>550</v>
      </c>
      <c r="P7">
        <f>Calcutta!P7+NE!P7+Orissa!P7</f>
        <v>550</v>
      </c>
      <c r="Q7">
        <f>Calcutta!Q7+NE!Q7+Orissa!Q7</f>
        <v>550</v>
      </c>
      <c r="R7">
        <f t="shared" si="4"/>
        <v>1650</v>
      </c>
      <c r="S7">
        <f t="shared" si="5"/>
        <v>3525</v>
      </c>
      <c r="T7">
        <f t="shared" si="6"/>
        <v>6150</v>
      </c>
    </row>
    <row r="8" spans="1:20" ht="12.75">
      <c r="A8" t="s">
        <v>26</v>
      </c>
      <c r="B8">
        <f>Calcutta!B8+NE!B8+Orissa!B8</f>
        <v>800</v>
      </c>
      <c r="C8">
        <f>Calcutta!C8+NE!C8+Orissa!C8</f>
        <v>800</v>
      </c>
      <c r="D8">
        <f>Calcutta!D8+NE!D8+Orissa!D8</f>
        <v>800</v>
      </c>
      <c r="E8">
        <f t="shared" si="0"/>
        <v>2400</v>
      </c>
      <c r="F8">
        <f>Calcutta!F8+NE!F8+Orissa!F8</f>
        <v>925</v>
      </c>
      <c r="G8">
        <f>Calcutta!G8+NE!G8+Orissa!G8</f>
        <v>925</v>
      </c>
      <c r="H8">
        <f>Calcutta!H8+NE!H8+Orissa!H8</f>
        <v>925</v>
      </c>
      <c r="I8">
        <f t="shared" si="1"/>
        <v>2775</v>
      </c>
      <c r="J8">
        <f t="shared" si="2"/>
        <v>5175</v>
      </c>
      <c r="K8">
        <f>Calcutta!K8+NE!K8+Orissa!K8</f>
        <v>950</v>
      </c>
      <c r="L8">
        <f>Calcutta!L8+NE!L8+Orissa!L8</f>
        <v>950</v>
      </c>
      <c r="M8">
        <f>Calcutta!M8+NE!M8+Orissa!M8</f>
        <v>950</v>
      </c>
      <c r="N8">
        <f t="shared" si="3"/>
        <v>2850</v>
      </c>
      <c r="O8">
        <f>Calcutta!O8+NE!O8+Orissa!O8</f>
        <v>975</v>
      </c>
      <c r="P8">
        <f>Calcutta!P8+NE!P8+Orissa!P8</f>
        <v>975</v>
      </c>
      <c r="Q8">
        <f>Calcutta!Q8+NE!Q8+Orissa!Q8</f>
        <v>975</v>
      </c>
      <c r="R8">
        <f t="shared" si="4"/>
        <v>2925</v>
      </c>
      <c r="S8">
        <f t="shared" si="5"/>
        <v>5775</v>
      </c>
      <c r="T8">
        <f t="shared" si="6"/>
        <v>10950</v>
      </c>
    </row>
    <row r="9" spans="1:20" ht="12.75">
      <c r="A9" t="s">
        <v>27</v>
      </c>
      <c r="B9">
        <f>Calcutta!B9+NE!B9+Orissa!B9</f>
        <v>335</v>
      </c>
      <c r="C9">
        <f>Calcutta!C9+NE!C9+Orissa!C9</f>
        <v>335</v>
      </c>
      <c r="D9">
        <f>Calcutta!D9+NE!D9+Orissa!D9</f>
        <v>335</v>
      </c>
      <c r="E9">
        <f t="shared" si="0"/>
        <v>1005</v>
      </c>
      <c r="F9">
        <f>Calcutta!F9+NE!F9+Orissa!F9</f>
        <v>410</v>
      </c>
      <c r="G9">
        <f>Calcutta!G9+NE!G9+Orissa!G9</f>
        <v>410</v>
      </c>
      <c r="H9">
        <f>Calcutta!H9+NE!H9+Orissa!H9</f>
        <v>410</v>
      </c>
      <c r="I9">
        <f t="shared" si="1"/>
        <v>1230</v>
      </c>
      <c r="J9">
        <f t="shared" si="2"/>
        <v>2235</v>
      </c>
      <c r="K9">
        <f>Calcutta!K9+NE!K9+Orissa!K9</f>
        <v>435</v>
      </c>
      <c r="L9">
        <f>Calcutta!L9+NE!L9+Orissa!L9</f>
        <v>435</v>
      </c>
      <c r="M9">
        <f>Calcutta!M9+NE!M9+Orissa!M9</f>
        <v>435</v>
      </c>
      <c r="N9">
        <f t="shared" si="3"/>
        <v>1305</v>
      </c>
      <c r="O9">
        <f>Calcutta!O9+NE!O9+Orissa!O9</f>
        <v>460</v>
      </c>
      <c r="P9">
        <f>Calcutta!P9+NE!P9+Orissa!P9</f>
        <v>460</v>
      </c>
      <c r="Q9">
        <f>Calcutta!Q9+NE!Q9+Orissa!Q9</f>
        <v>460</v>
      </c>
      <c r="R9">
        <f t="shared" si="4"/>
        <v>1380</v>
      </c>
      <c r="S9">
        <f t="shared" si="5"/>
        <v>2685</v>
      </c>
      <c r="T9">
        <f t="shared" si="6"/>
        <v>4920</v>
      </c>
    </row>
    <row r="10" spans="1:20" ht="12.75">
      <c r="A10" t="s">
        <v>28</v>
      </c>
      <c r="B10">
        <f>Calcutta!B10+NE!B10+Orissa!B10</f>
        <v>120</v>
      </c>
      <c r="C10">
        <f>Calcutta!C10+NE!C10+Orissa!C10</f>
        <v>120</v>
      </c>
      <c r="D10">
        <f>Calcutta!D10+NE!D10+Orissa!D10</f>
        <v>120</v>
      </c>
      <c r="E10">
        <f t="shared" si="0"/>
        <v>360</v>
      </c>
      <c r="F10">
        <f>Calcutta!F10+NE!F10+Orissa!F10</f>
        <v>170</v>
      </c>
      <c r="G10">
        <f>Calcutta!G10+NE!G10+Orissa!G10</f>
        <v>170</v>
      </c>
      <c r="H10">
        <f>Calcutta!H10+NE!H10+Orissa!H10</f>
        <v>170</v>
      </c>
      <c r="I10">
        <f t="shared" si="1"/>
        <v>510</v>
      </c>
      <c r="J10">
        <f t="shared" si="2"/>
        <v>870</v>
      </c>
      <c r="K10">
        <f>Calcutta!K10+NE!K10+Orissa!K10</f>
        <v>195</v>
      </c>
      <c r="L10">
        <f>Calcutta!L10+NE!L10+Orissa!L10</f>
        <v>195</v>
      </c>
      <c r="M10">
        <f>Calcutta!M10+NE!M10+Orissa!M10</f>
        <v>195</v>
      </c>
      <c r="N10">
        <f t="shared" si="3"/>
        <v>585</v>
      </c>
      <c r="O10">
        <f>Calcutta!O10+NE!O10+Orissa!O10</f>
        <v>220</v>
      </c>
      <c r="P10">
        <f>Calcutta!P10+NE!P10+Orissa!P10</f>
        <v>220</v>
      </c>
      <c r="Q10">
        <f>Calcutta!Q10+NE!Q10+Orissa!Q10</f>
        <v>220</v>
      </c>
      <c r="R10">
        <f t="shared" si="4"/>
        <v>660</v>
      </c>
      <c r="S10">
        <f t="shared" si="5"/>
        <v>1245</v>
      </c>
      <c r="T10">
        <f t="shared" si="6"/>
        <v>2115</v>
      </c>
    </row>
    <row r="11" s="1" customFormat="1" ht="12.75">
      <c r="A11" s="1" t="s">
        <v>29</v>
      </c>
    </row>
    <row r="12" spans="1:20" ht="12.75">
      <c r="A12" t="s">
        <v>30</v>
      </c>
      <c r="B12">
        <f>Calcutta!B12+NE!B12+Orissa!B12</f>
        <v>800</v>
      </c>
      <c r="C12">
        <f>Calcutta!C12+NE!C12+Orissa!C12</f>
        <v>800</v>
      </c>
      <c r="D12">
        <f>Calcutta!D12+NE!D12+Orissa!D12</f>
        <v>800</v>
      </c>
      <c r="E12">
        <f t="shared" si="0"/>
        <v>2400</v>
      </c>
      <c r="F12">
        <f>Calcutta!F12+NE!F12+Orissa!F12</f>
        <v>1050</v>
      </c>
      <c r="G12">
        <f>Calcutta!G12+NE!G12+Orissa!G12</f>
        <v>1050</v>
      </c>
      <c r="H12">
        <f>Calcutta!H12+NE!H12+Orissa!H12</f>
        <v>1050</v>
      </c>
      <c r="I12">
        <f t="shared" si="1"/>
        <v>3150</v>
      </c>
      <c r="J12">
        <f t="shared" si="2"/>
        <v>5550</v>
      </c>
      <c r="K12">
        <f>Calcutta!K12+NE!K12+Orissa!K12</f>
        <v>1325</v>
      </c>
      <c r="L12">
        <f>Calcutta!L12+NE!L12+Orissa!L12</f>
        <v>1075</v>
      </c>
      <c r="M12">
        <f>Calcutta!M12+NE!M12+Orissa!M12</f>
        <v>1275</v>
      </c>
      <c r="N12">
        <f t="shared" si="3"/>
        <v>3675</v>
      </c>
      <c r="O12">
        <f>Calcutta!O12+NE!O12+Orissa!O12</f>
        <v>1100</v>
      </c>
      <c r="P12">
        <f>Calcutta!P12+NE!P12+Orissa!P12</f>
        <v>1100</v>
      </c>
      <c r="Q12">
        <f>Calcutta!Q12+NE!Q12+Orissa!Q12</f>
        <v>1100</v>
      </c>
      <c r="R12">
        <f t="shared" si="4"/>
        <v>3300</v>
      </c>
      <c r="S12">
        <f t="shared" si="5"/>
        <v>6975</v>
      </c>
      <c r="T12">
        <f t="shared" si="6"/>
        <v>12525</v>
      </c>
    </row>
    <row r="13" spans="1:20" ht="12.75">
      <c r="A13" t="s">
        <v>31</v>
      </c>
      <c r="B13">
        <f>Calcutta!B13+NE!B13+Orissa!B13</f>
        <v>565</v>
      </c>
      <c r="C13">
        <f>Calcutta!C13+NE!C13+Orissa!C13</f>
        <v>565</v>
      </c>
      <c r="D13">
        <f>Calcutta!D13+NE!D13+Orissa!D13</f>
        <v>565</v>
      </c>
      <c r="E13">
        <f t="shared" si="0"/>
        <v>1695</v>
      </c>
      <c r="F13">
        <f>Calcutta!F13+NE!F13+Orissa!F13</f>
        <v>865</v>
      </c>
      <c r="G13">
        <f>Calcutta!G13+NE!G13+Orissa!G13</f>
        <v>865</v>
      </c>
      <c r="H13">
        <f>Calcutta!H13+NE!H13+Orissa!H13</f>
        <v>865</v>
      </c>
      <c r="I13">
        <f t="shared" si="1"/>
        <v>2595</v>
      </c>
      <c r="J13">
        <f t="shared" si="2"/>
        <v>4290</v>
      </c>
      <c r="K13">
        <f>Calcutta!K13+NE!K13+Orissa!K13</f>
        <v>1040</v>
      </c>
      <c r="L13">
        <f>Calcutta!L13+NE!L13+Orissa!L13</f>
        <v>915</v>
      </c>
      <c r="M13">
        <f>Calcutta!M13+NE!M13+Orissa!M13</f>
        <v>1025</v>
      </c>
      <c r="N13">
        <f t="shared" si="3"/>
        <v>2980</v>
      </c>
      <c r="O13">
        <f>Calcutta!O13+NE!O13+Orissa!O13</f>
        <v>940</v>
      </c>
      <c r="P13">
        <f>Calcutta!P13+NE!P13+Orissa!P13</f>
        <v>940</v>
      </c>
      <c r="Q13">
        <f>Calcutta!Q13+NE!Q13+Orissa!Q13</f>
        <v>940</v>
      </c>
      <c r="R13">
        <f t="shared" si="4"/>
        <v>2820</v>
      </c>
      <c r="S13">
        <f t="shared" si="5"/>
        <v>5800</v>
      </c>
      <c r="T13">
        <f t="shared" si="6"/>
        <v>10090</v>
      </c>
    </row>
    <row r="14" spans="1:20" ht="12.75">
      <c r="A14" t="s">
        <v>32</v>
      </c>
      <c r="B14">
        <f>Calcutta!B14+NE!B14+Orissa!B14</f>
        <v>450</v>
      </c>
      <c r="C14">
        <f>Calcutta!C14+NE!C14+Orissa!C14</f>
        <v>450</v>
      </c>
      <c r="D14">
        <f>Calcutta!D14+NE!D14+Orissa!D14</f>
        <v>450</v>
      </c>
      <c r="E14">
        <f t="shared" si="0"/>
        <v>1350</v>
      </c>
      <c r="F14">
        <f>Calcutta!F14+NE!F14+Orissa!F14</f>
        <v>675</v>
      </c>
      <c r="G14">
        <f>Calcutta!G14+NE!G14+Orissa!G14</f>
        <v>675</v>
      </c>
      <c r="H14">
        <f>Calcutta!H14+NE!H14+Orissa!H14</f>
        <v>675</v>
      </c>
      <c r="I14">
        <f t="shared" si="1"/>
        <v>2025</v>
      </c>
      <c r="J14">
        <f t="shared" si="2"/>
        <v>3375</v>
      </c>
      <c r="K14">
        <f>Calcutta!K14+NE!K14+Orissa!K14</f>
        <v>835</v>
      </c>
      <c r="L14">
        <f>Calcutta!L14+NE!L14+Orissa!L14</f>
        <v>685</v>
      </c>
      <c r="M14">
        <f>Calcutta!M14+NE!M14+Orissa!M14</f>
        <v>760</v>
      </c>
      <c r="N14">
        <f t="shared" si="3"/>
        <v>2280</v>
      </c>
      <c r="O14">
        <f>Calcutta!O14+NE!O14+Orissa!O14</f>
        <v>700</v>
      </c>
      <c r="P14">
        <f>Calcutta!P14+NE!P14+Orissa!P14</f>
        <v>700</v>
      </c>
      <c r="Q14">
        <f>Calcutta!Q14+NE!Q14+Orissa!Q14</f>
        <v>700</v>
      </c>
      <c r="R14">
        <f t="shared" si="4"/>
        <v>2100</v>
      </c>
      <c r="S14">
        <f t="shared" si="5"/>
        <v>4380</v>
      </c>
      <c r="T14">
        <f t="shared" si="6"/>
        <v>7755</v>
      </c>
    </row>
    <row r="15" s="1" customFormat="1" ht="12.75">
      <c r="A15" s="1" t="s">
        <v>33</v>
      </c>
    </row>
    <row r="16" spans="1:20" ht="12.75">
      <c r="A16" t="s">
        <v>34</v>
      </c>
      <c r="B16">
        <f>Calcutta!B16+NE!B16+Orissa!B16</f>
        <v>800</v>
      </c>
      <c r="C16">
        <f>Calcutta!C16+NE!C16+Orissa!C16</f>
        <v>800</v>
      </c>
      <c r="D16">
        <f>Calcutta!D16+NE!D16+Orissa!D16</f>
        <v>800</v>
      </c>
      <c r="E16">
        <f t="shared" si="0"/>
        <v>2400</v>
      </c>
      <c r="F16">
        <f>Calcutta!F16+NE!F16+Orissa!F16</f>
        <v>800</v>
      </c>
      <c r="G16">
        <f>Calcutta!G16+NE!G16+Orissa!G16</f>
        <v>800</v>
      </c>
      <c r="H16">
        <f>Calcutta!H16+NE!H16+Orissa!H16</f>
        <v>800</v>
      </c>
      <c r="I16">
        <f t="shared" si="1"/>
        <v>2400</v>
      </c>
      <c r="J16">
        <f t="shared" si="2"/>
        <v>4800</v>
      </c>
      <c r="K16">
        <f>Calcutta!K16+NE!K16+Orissa!K16</f>
        <v>1000</v>
      </c>
      <c r="L16">
        <f>Calcutta!L16+NE!L16+Orissa!L16</f>
        <v>800</v>
      </c>
      <c r="M16">
        <f>Calcutta!M16+NE!M16+Orissa!M16</f>
        <v>1000</v>
      </c>
      <c r="N16">
        <f t="shared" si="3"/>
        <v>2800</v>
      </c>
      <c r="O16">
        <f>Calcutta!O16+NE!O16+Orissa!O16</f>
        <v>800</v>
      </c>
      <c r="P16">
        <f>Calcutta!P16+NE!P16+Orissa!P16</f>
        <v>800</v>
      </c>
      <c r="Q16">
        <f>Calcutta!Q16+NE!Q16+Orissa!Q16</f>
        <v>800</v>
      </c>
      <c r="R16">
        <f t="shared" si="4"/>
        <v>2400</v>
      </c>
      <c r="S16">
        <f t="shared" si="5"/>
        <v>5200</v>
      </c>
      <c r="T16">
        <f t="shared" si="6"/>
        <v>10000</v>
      </c>
    </row>
    <row r="17" spans="1:20" ht="12.75">
      <c r="A17" t="s">
        <v>35</v>
      </c>
      <c r="B17">
        <f>Calcutta!B17+NE!B17+Orissa!B17</f>
        <v>900</v>
      </c>
      <c r="C17">
        <f>Calcutta!C17+NE!C17+Orissa!C17</f>
        <v>900</v>
      </c>
      <c r="D17">
        <f>Calcutta!D17+NE!D17+Orissa!D17</f>
        <v>900</v>
      </c>
      <c r="E17">
        <f t="shared" si="0"/>
        <v>2700</v>
      </c>
      <c r="F17">
        <f>Calcutta!F17+NE!F17+Orissa!F17</f>
        <v>900</v>
      </c>
      <c r="G17">
        <f>Calcutta!G17+NE!G17+Orissa!G17</f>
        <v>900</v>
      </c>
      <c r="H17">
        <f>Calcutta!H17+NE!H17+Orissa!H17</f>
        <v>900</v>
      </c>
      <c r="I17">
        <f t="shared" si="1"/>
        <v>2700</v>
      </c>
      <c r="J17">
        <f t="shared" si="2"/>
        <v>5400</v>
      </c>
      <c r="K17">
        <f>Calcutta!K17+NE!K17+Orissa!K17</f>
        <v>1050</v>
      </c>
      <c r="L17">
        <f>Calcutta!L17+NE!L17+Orissa!L17</f>
        <v>900</v>
      </c>
      <c r="M17">
        <f>Calcutta!M17+NE!M17+Orissa!M17</f>
        <v>1200</v>
      </c>
      <c r="N17">
        <f t="shared" si="3"/>
        <v>3150</v>
      </c>
      <c r="O17">
        <f>Calcutta!O17+NE!O17+Orissa!O17</f>
        <v>900</v>
      </c>
      <c r="P17">
        <f>Calcutta!P17+NE!P17+Orissa!P17</f>
        <v>900</v>
      </c>
      <c r="Q17">
        <f>Calcutta!Q17+NE!Q17+Orissa!Q17</f>
        <v>900</v>
      </c>
      <c r="R17">
        <f t="shared" si="4"/>
        <v>2700</v>
      </c>
      <c r="S17">
        <f t="shared" si="5"/>
        <v>5850</v>
      </c>
      <c r="T17">
        <f t="shared" si="6"/>
        <v>11250</v>
      </c>
    </row>
    <row r="18" spans="1:20" ht="12.75">
      <c r="A18" t="s">
        <v>36</v>
      </c>
      <c r="B18">
        <f>Calcutta!B18+NE!B18+Orissa!B18</f>
        <v>475</v>
      </c>
      <c r="C18">
        <f>Calcutta!C18+NE!C18+Orissa!C18</f>
        <v>475</v>
      </c>
      <c r="D18">
        <f>Calcutta!D18+NE!D18+Orissa!D18</f>
        <v>475</v>
      </c>
      <c r="E18">
        <f t="shared" si="0"/>
        <v>1425</v>
      </c>
      <c r="F18">
        <f>Calcutta!F18+NE!F18+Orissa!F18</f>
        <v>475</v>
      </c>
      <c r="G18">
        <f>Calcutta!G18+NE!G18+Orissa!G18</f>
        <v>475</v>
      </c>
      <c r="H18">
        <f>Calcutta!H18+NE!H18+Orissa!H18</f>
        <v>475</v>
      </c>
      <c r="I18">
        <f t="shared" si="1"/>
        <v>1425</v>
      </c>
      <c r="J18">
        <f t="shared" si="2"/>
        <v>2850</v>
      </c>
      <c r="K18">
        <f>Calcutta!K18+NE!K18+Orissa!K18</f>
        <v>575</v>
      </c>
      <c r="L18">
        <f>Calcutta!L18+NE!L18+Orissa!L18</f>
        <v>475</v>
      </c>
      <c r="M18">
        <f>Calcutta!M18+NE!M18+Orissa!M18</f>
        <v>600</v>
      </c>
      <c r="N18">
        <f t="shared" si="3"/>
        <v>1650</v>
      </c>
      <c r="O18">
        <f>Calcutta!O18+NE!O18+Orissa!O18</f>
        <v>475</v>
      </c>
      <c r="P18">
        <f>Calcutta!P18+NE!P18+Orissa!P18</f>
        <v>475</v>
      </c>
      <c r="Q18">
        <f>Calcutta!Q18+NE!Q18+Orissa!Q18</f>
        <v>475</v>
      </c>
      <c r="R18">
        <f t="shared" si="4"/>
        <v>1425</v>
      </c>
      <c r="S18">
        <f t="shared" si="5"/>
        <v>3075</v>
      </c>
      <c r="T18">
        <f t="shared" si="6"/>
        <v>5925</v>
      </c>
    </row>
    <row r="19" spans="1:20" ht="12.75">
      <c r="A19" t="s">
        <v>37</v>
      </c>
      <c r="B19">
        <f>Calcutta!B19+NE!B19+Orissa!B19</f>
        <v>400</v>
      </c>
      <c r="C19">
        <f>Calcutta!C19+NE!C19+Orissa!C19</f>
        <v>400</v>
      </c>
      <c r="D19">
        <f>Calcutta!D19+NE!D19+Orissa!D19</f>
        <v>400</v>
      </c>
      <c r="E19">
        <f t="shared" si="0"/>
        <v>1200</v>
      </c>
      <c r="F19">
        <f>Calcutta!F19+NE!F19+Orissa!F19</f>
        <v>400</v>
      </c>
      <c r="G19">
        <f>Calcutta!G19+NE!G19+Orissa!G19</f>
        <v>400</v>
      </c>
      <c r="H19">
        <f>Calcutta!H19+NE!H19+Orissa!H19</f>
        <v>400</v>
      </c>
      <c r="I19">
        <f t="shared" si="1"/>
        <v>1200</v>
      </c>
      <c r="J19">
        <f t="shared" si="2"/>
        <v>2400</v>
      </c>
      <c r="K19">
        <f>Calcutta!K19+NE!K19+Orissa!K19</f>
        <v>500</v>
      </c>
      <c r="L19">
        <f>Calcutta!L19+NE!L19+Orissa!L19</f>
        <v>400</v>
      </c>
      <c r="M19">
        <f>Calcutta!M19+NE!M19+Orissa!M19</f>
        <v>650</v>
      </c>
      <c r="N19">
        <f t="shared" si="3"/>
        <v>1550</v>
      </c>
      <c r="O19">
        <f>Calcutta!O19+NE!O19+Orissa!O19</f>
        <v>400</v>
      </c>
      <c r="P19">
        <f>Calcutta!P19+NE!P19+Orissa!P19</f>
        <v>400</v>
      </c>
      <c r="Q19">
        <f>Calcutta!Q19+NE!Q19+Orissa!Q19</f>
        <v>400</v>
      </c>
      <c r="R19">
        <f t="shared" si="4"/>
        <v>1200</v>
      </c>
      <c r="S19">
        <f t="shared" si="5"/>
        <v>2750</v>
      </c>
      <c r="T19">
        <f t="shared" si="6"/>
        <v>5150</v>
      </c>
    </row>
    <row r="20" spans="1:20" ht="12.75">
      <c r="A20" t="s">
        <v>38</v>
      </c>
      <c r="B20">
        <f>Calcutta!B20+NE!B20+Orissa!B20</f>
        <v>450</v>
      </c>
      <c r="C20">
        <f>Calcutta!C20+NE!C20+Orissa!C20</f>
        <v>450</v>
      </c>
      <c r="D20">
        <f>Calcutta!D20+NE!D20+Orissa!D20</f>
        <v>450</v>
      </c>
      <c r="E20">
        <f t="shared" si="0"/>
        <v>1350</v>
      </c>
      <c r="F20">
        <f>Calcutta!F20+NE!F20+Orissa!F20</f>
        <v>450</v>
      </c>
      <c r="G20">
        <f>Calcutta!G20+NE!G20+Orissa!G20</f>
        <v>450</v>
      </c>
      <c r="H20">
        <f>Calcutta!H20+NE!H20+Orissa!H20</f>
        <v>450</v>
      </c>
      <c r="I20">
        <f t="shared" si="1"/>
        <v>1350</v>
      </c>
      <c r="J20">
        <f t="shared" si="2"/>
        <v>2700</v>
      </c>
      <c r="K20">
        <f>Calcutta!K20+NE!K20+Orissa!K20</f>
        <v>500</v>
      </c>
      <c r="L20">
        <f>Calcutta!L20+NE!L20+Orissa!L20</f>
        <v>450</v>
      </c>
      <c r="M20">
        <f>Calcutta!M20+NE!M20+Orissa!M20</f>
        <v>500</v>
      </c>
      <c r="N20">
        <f t="shared" si="3"/>
        <v>1450</v>
      </c>
      <c r="O20">
        <f>Calcutta!O20+NE!O20+Orissa!O20</f>
        <v>450</v>
      </c>
      <c r="P20">
        <f>Calcutta!P20+NE!P20+Orissa!P20</f>
        <v>450</v>
      </c>
      <c r="Q20">
        <f>Calcutta!Q20+NE!Q20+Orissa!Q20</f>
        <v>450</v>
      </c>
      <c r="R20">
        <f t="shared" si="4"/>
        <v>1350</v>
      </c>
      <c r="S20">
        <f t="shared" si="5"/>
        <v>2800</v>
      </c>
      <c r="T20">
        <f t="shared" si="6"/>
        <v>5500</v>
      </c>
    </row>
    <row r="21" s="1" customFormat="1" ht="12.75">
      <c r="A21" s="1" t="s">
        <v>39</v>
      </c>
    </row>
    <row r="22" spans="1:20" ht="12.75">
      <c r="A22" t="s">
        <v>40</v>
      </c>
      <c r="B22">
        <f>Calcutta!B22+NE!B22+Orissa!B22</f>
        <v>4750</v>
      </c>
      <c r="C22">
        <f>Calcutta!C22+NE!C22+Orissa!C22</f>
        <v>4750</v>
      </c>
      <c r="D22">
        <f>Calcutta!D22+NE!D22+Orissa!D22</f>
        <v>4750</v>
      </c>
      <c r="E22">
        <f t="shared" si="0"/>
        <v>14250</v>
      </c>
      <c r="F22">
        <f>Calcutta!F22+NE!F22+Orissa!F22</f>
        <v>6250</v>
      </c>
      <c r="G22">
        <f>Calcutta!G22+NE!G22+Orissa!G22</f>
        <v>6250</v>
      </c>
      <c r="H22">
        <f>Calcutta!H22+NE!H22+Orissa!H22</f>
        <v>6250</v>
      </c>
      <c r="I22">
        <f t="shared" si="1"/>
        <v>18750</v>
      </c>
      <c r="J22">
        <f t="shared" si="2"/>
        <v>33000</v>
      </c>
      <c r="K22">
        <f>Calcutta!K22+NE!K22+Orissa!K22</f>
        <v>6500</v>
      </c>
      <c r="L22">
        <f>Calcutta!L22+NE!L22+Orissa!L22</f>
        <v>6500</v>
      </c>
      <c r="M22">
        <f>Calcutta!M22+NE!M22+Orissa!M22</f>
        <v>8500</v>
      </c>
      <c r="N22">
        <f t="shared" si="3"/>
        <v>21500</v>
      </c>
      <c r="O22">
        <f>Calcutta!O22+NE!O22+Orissa!O22</f>
        <v>6750</v>
      </c>
      <c r="P22">
        <f>Calcutta!P22+NE!P22+Orissa!P22</f>
        <v>6750</v>
      </c>
      <c r="Q22">
        <f>Calcutta!Q22+NE!Q22+Orissa!Q22</f>
        <v>6750</v>
      </c>
      <c r="R22">
        <f t="shared" si="4"/>
        <v>20250</v>
      </c>
      <c r="S22">
        <f t="shared" si="5"/>
        <v>41750</v>
      </c>
      <c r="T22">
        <f t="shared" si="6"/>
        <v>74750</v>
      </c>
    </row>
    <row r="23" spans="1:20" ht="12.75">
      <c r="A23" t="s">
        <v>41</v>
      </c>
      <c r="B23">
        <f>Calcutta!B23+NE!B23+Orissa!B23</f>
        <v>2850</v>
      </c>
      <c r="C23">
        <f>Calcutta!C23+NE!C23+Orissa!C23</f>
        <v>2850</v>
      </c>
      <c r="D23">
        <f>Calcutta!D23+NE!D23+Orissa!D23</f>
        <v>2850</v>
      </c>
      <c r="E23">
        <f t="shared" si="0"/>
        <v>8550</v>
      </c>
      <c r="F23">
        <f>Calcutta!F23+NE!F23+Orissa!F23</f>
        <v>3400</v>
      </c>
      <c r="G23">
        <f>Calcutta!G23+NE!G23+Orissa!G23</f>
        <v>3400</v>
      </c>
      <c r="H23">
        <f>Calcutta!H23+NE!H23+Orissa!H23</f>
        <v>3400</v>
      </c>
      <c r="I23">
        <f t="shared" si="1"/>
        <v>10200</v>
      </c>
      <c r="J23">
        <f t="shared" si="2"/>
        <v>18750</v>
      </c>
      <c r="K23">
        <f>Calcutta!K23+NE!K23+Orissa!K23</f>
        <v>3650</v>
      </c>
      <c r="L23">
        <f>Calcutta!L23+NE!L23+Orissa!L23</f>
        <v>3650</v>
      </c>
      <c r="M23">
        <f>Calcutta!M23+NE!M23+Orissa!M23</f>
        <v>4450</v>
      </c>
      <c r="N23">
        <f t="shared" si="3"/>
        <v>11750</v>
      </c>
      <c r="O23">
        <f>Calcutta!O23+NE!O23+Orissa!O23</f>
        <v>3900</v>
      </c>
      <c r="P23">
        <f>Calcutta!P23+NE!P23+Orissa!P23</f>
        <v>3900</v>
      </c>
      <c r="Q23">
        <f>Calcutta!Q23+NE!Q23+Orissa!Q23</f>
        <v>3900</v>
      </c>
      <c r="R23">
        <f t="shared" si="4"/>
        <v>11700</v>
      </c>
      <c r="S23">
        <f t="shared" si="5"/>
        <v>23450</v>
      </c>
      <c r="T23">
        <f t="shared" si="6"/>
        <v>42200</v>
      </c>
    </row>
    <row r="24" spans="1:20" ht="12.75">
      <c r="A24" t="s">
        <v>42</v>
      </c>
      <c r="B24">
        <f>Calcutta!B24+NE!B24+Orissa!B24</f>
        <v>2150</v>
      </c>
      <c r="C24">
        <f>Calcutta!C24+NE!C24+Orissa!C24</f>
        <v>2150</v>
      </c>
      <c r="D24">
        <f>Calcutta!D24+NE!D24+Orissa!D24</f>
        <v>2150</v>
      </c>
      <c r="E24">
        <f t="shared" si="0"/>
        <v>6450</v>
      </c>
      <c r="F24">
        <f>Calcutta!F24+NE!F24+Orissa!F24</f>
        <v>3400</v>
      </c>
      <c r="G24">
        <f>Calcutta!G24+NE!G24+Orissa!G24</f>
        <v>3400</v>
      </c>
      <c r="H24">
        <f>Calcutta!H24+NE!H24+Orissa!H24</f>
        <v>3400</v>
      </c>
      <c r="I24">
        <f t="shared" si="1"/>
        <v>10200</v>
      </c>
      <c r="J24">
        <f t="shared" si="2"/>
        <v>16650</v>
      </c>
      <c r="K24">
        <f>Calcutta!K24+NE!K24+Orissa!K24</f>
        <v>3650</v>
      </c>
      <c r="L24">
        <f>Calcutta!L24+NE!L24+Orissa!L24</f>
        <v>3650</v>
      </c>
      <c r="M24">
        <f>Calcutta!M24+NE!M24+Orissa!M24</f>
        <v>3900</v>
      </c>
      <c r="N24">
        <f t="shared" si="3"/>
        <v>11200</v>
      </c>
      <c r="O24">
        <f>Calcutta!O24+NE!O24+Orissa!O24</f>
        <v>3900</v>
      </c>
      <c r="P24">
        <f>Calcutta!P24+NE!P24+Orissa!P24</f>
        <v>3900</v>
      </c>
      <c r="Q24">
        <f>Calcutta!Q24+NE!Q24+Orissa!Q24</f>
        <v>3900</v>
      </c>
      <c r="R24">
        <f t="shared" si="4"/>
        <v>11700</v>
      </c>
      <c r="S24">
        <f t="shared" si="5"/>
        <v>22900</v>
      </c>
      <c r="T24">
        <f t="shared" si="6"/>
        <v>39550</v>
      </c>
    </row>
    <row r="25" spans="1:20" ht="12.75">
      <c r="A25" t="s">
        <v>43</v>
      </c>
      <c r="B25">
        <f>Calcutta!B25+NE!B25+Orissa!B25</f>
        <v>1350</v>
      </c>
      <c r="C25">
        <f>Calcutta!C25+NE!C25+Orissa!C25</f>
        <v>1350</v>
      </c>
      <c r="D25">
        <f>Calcutta!D25+NE!D25+Orissa!D25</f>
        <v>1350</v>
      </c>
      <c r="E25">
        <f t="shared" si="0"/>
        <v>4050</v>
      </c>
      <c r="F25">
        <f>Calcutta!F25+NE!F25+Orissa!F25</f>
        <v>2150</v>
      </c>
      <c r="G25">
        <f>Calcutta!G25+NE!G25+Orissa!G25</f>
        <v>2150</v>
      </c>
      <c r="H25">
        <f>Calcutta!H25+NE!H25+Orissa!H25</f>
        <v>2150</v>
      </c>
      <c r="I25">
        <f t="shared" si="1"/>
        <v>6450</v>
      </c>
      <c r="J25">
        <f t="shared" si="2"/>
        <v>10500</v>
      </c>
      <c r="K25">
        <f>Calcutta!K25+NE!K25+Orissa!K25</f>
        <v>2250</v>
      </c>
      <c r="L25">
        <f>Calcutta!L25+NE!L25+Orissa!L25</f>
        <v>2250</v>
      </c>
      <c r="M25">
        <f>Calcutta!M25+NE!M25+Orissa!M25</f>
        <v>2300</v>
      </c>
      <c r="N25">
        <f t="shared" si="3"/>
        <v>6800</v>
      </c>
      <c r="O25">
        <f>Calcutta!O25+NE!O25+Orissa!O25</f>
        <v>2500</v>
      </c>
      <c r="P25">
        <f>Calcutta!P25+NE!P25+Orissa!P25</f>
        <v>2500</v>
      </c>
      <c r="Q25">
        <f>Calcutta!Q25+NE!Q25+Orissa!Q25</f>
        <v>2500</v>
      </c>
      <c r="R25">
        <f t="shared" si="4"/>
        <v>7500</v>
      </c>
      <c r="S25">
        <f t="shared" si="5"/>
        <v>14300</v>
      </c>
      <c r="T25">
        <f t="shared" si="6"/>
        <v>24800</v>
      </c>
    </row>
    <row r="26" s="1" customFormat="1" ht="12.75">
      <c r="A26" s="1" t="s">
        <v>44</v>
      </c>
    </row>
    <row r="27" spans="1:20" ht="12.75">
      <c r="A27" t="s">
        <v>45</v>
      </c>
      <c r="B27">
        <f>Calcutta!B27+NE!B27+Orissa!B27</f>
        <v>1500</v>
      </c>
      <c r="C27">
        <f>Calcutta!C27+NE!C27+Orissa!C27</f>
        <v>1500</v>
      </c>
      <c r="D27">
        <f>Calcutta!D27+NE!D27+Orissa!D27</f>
        <v>1500</v>
      </c>
      <c r="E27">
        <f t="shared" si="0"/>
        <v>4500</v>
      </c>
      <c r="F27">
        <f>Calcutta!F27+NE!F27+Orissa!F27</f>
        <v>1700</v>
      </c>
      <c r="G27">
        <f>Calcutta!G27+NE!G27+Orissa!G27</f>
        <v>1700</v>
      </c>
      <c r="H27">
        <f>Calcutta!H27+NE!H27+Orissa!H27</f>
        <v>1700</v>
      </c>
      <c r="I27">
        <f t="shared" si="1"/>
        <v>5100</v>
      </c>
      <c r="J27">
        <f t="shared" si="2"/>
        <v>9600</v>
      </c>
      <c r="K27">
        <f>Calcutta!K27+NE!K27+Orissa!K27</f>
        <v>2500</v>
      </c>
      <c r="L27">
        <f>Calcutta!L27+NE!L27+Orissa!L27</f>
        <v>1700</v>
      </c>
      <c r="M27">
        <f>Calcutta!M27+NE!M27+Orissa!M27</f>
        <v>2500</v>
      </c>
      <c r="N27">
        <f t="shared" si="3"/>
        <v>6700</v>
      </c>
      <c r="O27">
        <f>Calcutta!O27+NE!O27+Orissa!O27</f>
        <v>1500</v>
      </c>
      <c r="P27">
        <f>Calcutta!P27+NE!P27+Orissa!P27</f>
        <v>1500</v>
      </c>
      <c r="Q27">
        <f>Calcutta!Q27+NE!Q27+Orissa!Q27</f>
        <v>1500</v>
      </c>
      <c r="R27">
        <f t="shared" si="4"/>
        <v>4500</v>
      </c>
      <c r="S27">
        <f t="shared" si="5"/>
        <v>11200</v>
      </c>
      <c r="T27">
        <f t="shared" si="6"/>
        <v>20800</v>
      </c>
    </row>
    <row r="28" s="1" customFormat="1" ht="12.75">
      <c r="A28" s="1" t="s">
        <v>46</v>
      </c>
    </row>
    <row r="29" spans="1:20" ht="12.75">
      <c r="A29" t="s">
        <v>47</v>
      </c>
      <c r="B29">
        <f>Calcutta!B29+NE!B29+Orissa!B29</f>
        <v>1400</v>
      </c>
      <c r="C29">
        <f>Calcutta!C29+NE!C29+Orissa!C29</f>
        <v>1400</v>
      </c>
      <c r="D29">
        <f>Calcutta!D29+NE!D29+Orissa!D29</f>
        <v>1400</v>
      </c>
      <c r="E29">
        <f t="shared" si="0"/>
        <v>4200</v>
      </c>
      <c r="F29">
        <f>Calcutta!F29+NE!F29+Orissa!F29</f>
        <v>1400</v>
      </c>
      <c r="G29">
        <f>Calcutta!G29+NE!G29+Orissa!G29</f>
        <v>1400</v>
      </c>
      <c r="H29">
        <f>Calcutta!H29+NE!H29+Orissa!H29</f>
        <v>1400</v>
      </c>
      <c r="I29">
        <f t="shared" si="1"/>
        <v>4200</v>
      </c>
      <c r="J29">
        <f t="shared" si="2"/>
        <v>8400</v>
      </c>
      <c r="K29">
        <f>Calcutta!K29+NE!K29+Orissa!K29</f>
        <v>3350</v>
      </c>
      <c r="L29">
        <f>Calcutta!L29+NE!L29+Orissa!L29</f>
        <v>1400</v>
      </c>
      <c r="M29">
        <f>Calcutta!M29+NE!M29+Orissa!M29</f>
        <v>1800</v>
      </c>
      <c r="N29">
        <f t="shared" si="3"/>
        <v>6550</v>
      </c>
      <c r="O29">
        <f>Calcutta!O29+NE!O29+Orissa!O29</f>
        <v>1100</v>
      </c>
      <c r="P29">
        <f>Calcutta!P29+NE!P29+Orissa!P29</f>
        <v>1200</v>
      </c>
      <c r="Q29">
        <f>Calcutta!Q29+NE!Q29+Orissa!Q29</f>
        <v>1300</v>
      </c>
      <c r="R29">
        <f t="shared" si="4"/>
        <v>3600</v>
      </c>
      <c r="S29">
        <f t="shared" si="5"/>
        <v>10150</v>
      </c>
      <c r="T29">
        <f t="shared" si="6"/>
        <v>18550</v>
      </c>
    </row>
    <row r="32" ht="12.75">
      <c r="A32" s="5" t="s">
        <v>48</v>
      </c>
    </row>
    <row r="33" spans="1:20" ht="12.75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16</v>
      </c>
      <c r="K33" t="s">
        <v>12</v>
      </c>
      <c r="L33" t="s">
        <v>13</v>
      </c>
      <c r="M33" t="s">
        <v>14</v>
      </c>
      <c r="N33" t="s">
        <v>15</v>
      </c>
      <c r="O33" t="s">
        <v>17</v>
      </c>
      <c r="P33" t="s">
        <v>18</v>
      </c>
      <c r="Q33" t="s">
        <v>19</v>
      </c>
      <c r="R33" t="s">
        <v>20</v>
      </c>
      <c r="S33" t="s">
        <v>21</v>
      </c>
      <c r="T33">
        <v>2005</v>
      </c>
    </row>
    <row r="34" spans="1:20" s="1" customFormat="1" ht="12.75">
      <c r="A34" s="1" t="s">
        <v>22</v>
      </c>
      <c r="B34" s="1">
        <f aca="true" t="shared" si="7" ref="B34:T34">SUM(B35:B40)</f>
        <v>2308165</v>
      </c>
      <c r="C34" s="1">
        <f t="shared" si="7"/>
        <v>2308165</v>
      </c>
      <c r="D34" s="1">
        <f t="shared" si="7"/>
        <v>2308165</v>
      </c>
      <c r="E34" s="1">
        <f t="shared" si="7"/>
        <v>6924495</v>
      </c>
      <c r="F34" s="1">
        <f t="shared" si="7"/>
        <v>3060890</v>
      </c>
      <c r="G34" s="1">
        <f t="shared" si="7"/>
        <v>3060890</v>
      </c>
      <c r="H34" s="1">
        <f t="shared" si="7"/>
        <v>3060890</v>
      </c>
      <c r="I34" s="1">
        <f t="shared" si="7"/>
        <v>9182670</v>
      </c>
      <c r="J34" s="1">
        <f t="shared" si="7"/>
        <v>16107165</v>
      </c>
      <c r="K34" s="1">
        <f t="shared" si="7"/>
        <v>5352865</v>
      </c>
      <c r="L34" s="1">
        <f t="shared" si="7"/>
        <v>3234465</v>
      </c>
      <c r="M34" s="1">
        <f t="shared" si="7"/>
        <v>3749095</v>
      </c>
      <c r="N34" s="1">
        <f t="shared" si="7"/>
        <v>12336425</v>
      </c>
      <c r="O34" s="1">
        <f t="shared" si="7"/>
        <v>3408040</v>
      </c>
      <c r="P34" s="1">
        <f t="shared" si="7"/>
        <v>3408040</v>
      </c>
      <c r="Q34" s="1">
        <f t="shared" si="7"/>
        <v>3408040</v>
      </c>
      <c r="R34" s="1">
        <f t="shared" si="7"/>
        <v>10224120</v>
      </c>
      <c r="S34" s="1">
        <f t="shared" si="7"/>
        <v>22560545</v>
      </c>
      <c r="T34" s="1">
        <f t="shared" si="7"/>
        <v>38667710</v>
      </c>
    </row>
    <row r="35" spans="1:20" ht="12.75">
      <c r="A35" t="s">
        <v>23</v>
      </c>
      <c r="B35" s="6">
        <f>Calcutta!B35+NE!B35+Orissa!B35</f>
        <v>839300</v>
      </c>
      <c r="C35">
        <f>Calcutta!C35+NE!C35+Orissa!C35</f>
        <v>839300</v>
      </c>
      <c r="D35">
        <f>Calcutta!D35+NE!D35+Orissa!D35</f>
        <v>839300</v>
      </c>
      <c r="E35">
        <f aca="true" t="shared" si="8" ref="E35:E40">SUM(B35:D35)</f>
        <v>2517900</v>
      </c>
      <c r="F35">
        <f>Calcutta!F35+NE!F35+Orissa!F35</f>
        <v>1104150</v>
      </c>
      <c r="G35">
        <f>Calcutta!G35+NE!G35+Orissa!G35</f>
        <v>1104150</v>
      </c>
      <c r="H35">
        <f>Calcutta!H35+NE!H35+Orissa!H35</f>
        <v>1104150</v>
      </c>
      <c r="I35">
        <f aca="true" t="shared" si="9" ref="I35:I40">SUM(F35:H35)</f>
        <v>3312450</v>
      </c>
      <c r="J35">
        <f aca="true" t="shared" si="10" ref="J35:J40">E35+I35</f>
        <v>5830350</v>
      </c>
      <c r="K35">
        <f>Calcutta!K35+NE!K35+Orissa!K35</f>
        <v>1818600</v>
      </c>
      <c r="L35">
        <f>Calcutta!L35+NE!L35+Orissa!L35</f>
        <v>1169100</v>
      </c>
      <c r="M35">
        <f>Calcutta!M35+NE!M35+Orissa!M35</f>
        <v>1428900</v>
      </c>
      <c r="N35">
        <f aca="true" t="shared" si="11" ref="N35:N40">SUM(K35:M35)</f>
        <v>4416600</v>
      </c>
      <c r="O35">
        <f>Calcutta!O35+NE!O35+Orissa!O35</f>
        <v>1234050</v>
      </c>
      <c r="P35">
        <f>Calcutta!P35+NE!P35+Orissa!P35</f>
        <v>1234050</v>
      </c>
      <c r="Q35">
        <f>Calcutta!Q35+NE!Q35+Orissa!Q35</f>
        <v>1234050</v>
      </c>
      <c r="R35">
        <f aca="true" t="shared" si="12" ref="R35:R40">SUM(O35:Q35)</f>
        <v>3702150</v>
      </c>
      <c r="S35">
        <f aca="true" t="shared" si="13" ref="S35:S40">N35+R35</f>
        <v>8118750</v>
      </c>
      <c r="T35">
        <f aca="true" t="shared" si="14" ref="T35:T40">S35+J35</f>
        <v>13949100</v>
      </c>
    </row>
    <row r="36" spans="1:20" ht="12.75">
      <c r="A36" t="s">
        <v>24</v>
      </c>
      <c r="B36">
        <f>Calcutta!B36+NE!B36+Orissa!B36</f>
        <v>601570</v>
      </c>
      <c r="C36">
        <f>Calcutta!C36+NE!C36+Orissa!C36</f>
        <v>601570</v>
      </c>
      <c r="D36">
        <f>Calcutta!D36+NE!D36+Orissa!D36</f>
        <v>601570</v>
      </c>
      <c r="E36">
        <f t="shared" si="8"/>
        <v>1804710</v>
      </c>
      <c r="F36">
        <f>Calcutta!F36+NE!F36+Orissa!F36</f>
        <v>756995</v>
      </c>
      <c r="G36">
        <f>Calcutta!G36+NE!G36+Orissa!G36</f>
        <v>756995</v>
      </c>
      <c r="H36">
        <f>Calcutta!H36+NE!H36+Orissa!H36</f>
        <v>756995</v>
      </c>
      <c r="I36">
        <f t="shared" si="9"/>
        <v>2270985</v>
      </c>
      <c r="J36">
        <f t="shared" si="10"/>
        <v>4075695</v>
      </c>
      <c r="K36">
        <f>Calcutta!K36+NE!K36+Orissa!K36</f>
        <v>1993670</v>
      </c>
      <c r="L36">
        <f>Calcutta!L36+NE!L36+Orissa!L36</f>
        <v>794470</v>
      </c>
      <c r="M36">
        <f>Calcutta!M36+NE!M36+Orissa!M36</f>
        <v>1049300</v>
      </c>
      <c r="N36">
        <f t="shared" si="11"/>
        <v>3837440</v>
      </c>
      <c r="O36">
        <f>Calcutta!O36+NE!O36+Orissa!O36</f>
        <v>831945</v>
      </c>
      <c r="P36">
        <f>Calcutta!P36+NE!P36+Orissa!P36</f>
        <v>831945</v>
      </c>
      <c r="Q36">
        <f>Calcutta!Q36+NE!Q36+Orissa!Q36</f>
        <v>831945</v>
      </c>
      <c r="R36">
        <f t="shared" si="12"/>
        <v>2495835</v>
      </c>
      <c r="S36">
        <f t="shared" si="13"/>
        <v>6333275</v>
      </c>
      <c r="T36">
        <f t="shared" si="14"/>
        <v>10408970</v>
      </c>
    </row>
    <row r="37" spans="1:20" ht="12.75">
      <c r="A37" t="s">
        <v>25</v>
      </c>
      <c r="B37">
        <f>Calcutta!B37+NE!B37+Orissa!B37</f>
        <v>318750</v>
      </c>
      <c r="C37">
        <f>Calcutta!C37+NE!C37+Orissa!C37</f>
        <v>318750</v>
      </c>
      <c r="D37">
        <f>Calcutta!D37+NE!D37+Orissa!D37</f>
        <v>318750</v>
      </c>
      <c r="E37">
        <f t="shared" si="8"/>
        <v>956250</v>
      </c>
      <c r="F37">
        <f>Calcutta!F37+NE!F37+Orissa!F37</f>
        <v>449500</v>
      </c>
      <c r="G37">
        <f>Calcutta!G37+NE!G37+Orissa!G37</f>
        <v>449500</v>
      </c>
      <c r="H37">
        <f>Calcutta!H37+NE!H37+Orissa!H37</f>
        <v>449500</v>
      </c>
      <c r="I37">
        <f t="shared" si="9"/>
        <v>1348500</v>
      </c>
      <c r="J37">
        <f t="shared" si="10"/>
        <v>2304750</v>
      </c>
      <c r="K37">
        <f>Calcutta!K37+NE!K37+Orissa!K37</f>
        <v>741675</v>
      </c>
      <c r="L37">
        <f>Calcutta!L37+NE!L37+Orissa!L37</f>
        <v>471975</v>
      </c>
      <c r="M37">
        <f>Calcutta!M37+NE!M37+Orissa!M37</f>
        <v>471975</v>
      </c>
      <c r="N37">
        <f t="shared" si="11"/>
        <v>1685625</v>
      </c>
      <c r="O37">
        <f>Calcutta!O37+NE!O37+Orissa!O37</f>
        <v>494450</v>
      </c>
      <c r="P37">
        <f>Calcutta!P37+NE!P37+Orissa!P37</f>
        <v>494450</v>
      </c>
      <c r="Q37">
        <f>Calcutta!Q37+NE!Q37+Orissa!Q37</f>
        <v>494450</v>
      </c>
      <c r="R37">
        <f t="shared" si="12"/>
        <v>1483350</v>
      </c>
      <c r="S37">
        <f t="shared" si="13"/>
        <v>3168975</v>
      </c>
      <c r="T37">
        <f t="shared" si="14"/>
        <v>5473725</v>
      </c>
    </row>
    <row r="38" spans="1:20" ht="12.75">
      <c r="A38" t="s">
        <v>26</v>
      </c>
      <c r="B38">
        <f>Calcutta!B38+NE!B38+Orissa!B38</f>
        <v>240000</v>
      </c>
      <c r="C38">
        <f>Calcutta!C38+NE!C38+Orissa!C38</f>
        <v>240000</v>
      </c>
      <c r="D38">
        <f>Calcutta!D38+NE!D38+Orissa!D38</f>
        <v>240000</v>
      </c>
      <c r="E38">
        <f t="shared" si="8"/>
        <v>720000</v>
      </c>
      <c r="F38">
        <f>Calcutta!F38+NE!F38+Orissa!F38</f>
        <v>322825</v>
      </c>
      <c r="G38">
        <f>Calcutta!G38+NE!G38+Orissa!G38</f>
        <v>322825</v>
      </c>
      <c r="H38">
        <f>Calcutta!H38+NE!H38+Orissa!H38</f>
        <v>322825</v>
      </c>
      <c r="I38">
        <f t="shared" si="9"/>
        <v>968475</v>
      </c>
      <c r="J38">
        <f t="shared" si="10"/>
        <v>1688475</v>
      </c>
      <c r="K38">
        <f>Calcutta!K38+NE!K38+Orissa!K38</f>
        <v>331550</v>
      </c>
      <c r="L38">
        <f>Calcutta!L38+NE!L38+Orissa!L38</f>
        <v>331550</v>
      </c>
      <c r="M38">
        <f>Calcutta!M38+NE!M38+Orissa!M38</f>
        <v>331550</v>
      </c>
      <c r="N38">
        <f t="shared" si="11"/>
        <v>994650</v>
      </c>
      <c r="O38">
        <f>Calcutta!O38+NE!O38+Orissa!O38</f>
        <v>340275</v>
      </c>
      <c r="P38">
        <f>Calcutta!P38+NE!P38+Orissa!P38</f>
        <v>340275</v>
      </c>
      <c r="Q38">
        <f>Calcutta!Q38+NE!Q38+Orissa!Q38</f>
        <v>340275</v>
      </c>
      <c r="R38">
        <f t="shared" si="12"/>
        <v>1020825</v>
      </c>
      <c r="S38">
        <f t="shared" si="13"/>
        <v>2015475</v>
      </c>
      <c r="T38">
        <f t="shared" si="14"/>
        <v>3703950</v>
      </c>
    </row>
    <row r="39" spans="1:20" ht="12.75">
      <c r="A39" t="s">
        <v>27</v>
      </c>
      <c r="B39">
        <f>Calcutta!B39+NE!B39+Orissa!B39</f>
        <v>200665</v>
      </c>
      <c r="C39">
        <f>Calcutta!C39+NE!C39+Orissa!C39</f>
        <v>200665</v>
      </c>
      <c r="D39">
        <f>Calcutta!D39+NE!D39+Orissa!D39</f>
        <v>200665</v>
      </c>
      <c r="E39">
        <f t="shared" si="8"/>
        <v>601995</v>
      </c>
      <c r="F39">
        <f>Calcutta!F39+NE!F39+Orissa!F39</f>
        <v>266090</v>
      </c>
      <c r="G39">
        <f>Calcutta!G39+NE!G39+Orissa!G39</f>
        <v>266090</v>
      </c>
      <c r="H39">
        <f>Calcutta!H39+NE!H39+Orissa!H39</f>
        <v>266090</v>
      </c>
      <c r="I39">
        <f t="shared" si="9"/>
        <v>798270</v>
      </c>
      <c r="J39">
        <f t="shared" si="10"/>
        <v>1400265</v>
      </c>
      <c r="K39">
        <f>Calcutta!K39+NE!K39+Orissa!K39</f>
        <v>282315</v>
      </c>
      <c r="L39">
        <f>Calcutta!L39+NE!L39+Orissa!L39</f>
        <v>282315</v>
      </c>
      <c r="M39">
        <f>Calcutta!M39+NE!M39+Orissa!M39</f>
        <v>282315</v>
      </c>
      <c r="N39">
        <f t="shared" si="11"/>
        <v>846945</v>
      </c>
      <c r="O39">
        <f>Calcutta!O39+NE!O39+Orissa!O39</f>
        <v>298540</v>
      </c>
      <c r="P39">
        <f>Calcutta!P39+NE!P39+Orissa!P39</f>
        <v>298540</v>
      </c>
      <c r="Q39">
        <f>Calcutta!Q39+NE!Q39+Orissa!Q39</f>
        <v>298540</v>
      </c>
      <c r="R39">
        <f t="shared" si="12"/>
        <v>895620</v>
      </c>
      <c r="S39">
        <f t="shared" si="13"/>
        <v>1742565</v>
      </c>
      <c r="T39">
        <f t="shared" si="14"/>
        <v>3142830</v>
      </c>
    </row>
    <row r="40" spans="1:20" ht="12.75">
      <c r="A40" t="s">
        <v>28</v>
      </c>
      <c r="B40">
        <f>Calcutta!B40+NE!B40+Orissa!B40</f>
        <v>107880</v>
      </c>
      <c r="C40">
        <f>Calcutta!C40+NE!C40+Orissa!C40</f>
        <v>107880</v>
      </c>
      <c r="D40">
        <f>Calcutta!D40+NE!D40+Orissa!D40</f>
        <v>107880</v>
      </c>
      <c r="E40">
        <f t="shared" si="8"/>
        <v>323640</v>
      </c>
      <c r="F40">
        <f>Calcutta!F40+NE!F40+Orissa!F40</f>
        <v>161330</v>
      </c>
      <c r="G40">
        <f>Calcutta!G40+NE!G40+Orissa!G40</f>
        <v>161330</v>
      </c>
      <c r="H40">
        <f>Calcutta!H40+NE!H40+Orissa!H40</f>
        <v>161330</v>
      </c>
      <c r="I40">
        <f t="shared" si="9"/>
        <v>483990</v>
      </c>
      <c r="J40">
        <f t="shared" si="10"/>
        <v>807630</v>
      </c>
      <c r="K40">
        <f>Calcutta!K40+NE!K40+Orissa!K40</f>
        <v>185055</v>
      </c>
      <c r="L40">
        <f>Calcutta!L40+NE!L40+Orissa!L40</f>
        <v>185055</v>
      </c>
      <c r="M40">
        <f>Calcutta!M40+NE!M40+Orissa!M40</f>
        <v>185055</v>
      </c>
      <c r="N40">
        <f t="shared" si="11"/>
        <v>555165</v>
      </c>
      <c r="O40">
        <f>Calcutta!O40+NE!O40+Orissa!O40</f>
        <v>208780</v>
      </c>
      <c r="P40">
        <f>Calcutta!P40+NE!P40+Orissa!P40</f>
        <v>208780</v>
      </c>
      <c r="Q40">
        <f>Calcutta!Q40+NE!Q40+Orissa!Q40</f>
        <v>208780</v>
      </c>
      <c r="R40">
        <f t="shared" si="12"/>
        <v>626340</v>
      </c>
      <c r="S40">
        <f t="shared" si="13"/>
        <v>1181505</v>
      </c>
      <c r="T40">
        <f t="shared" si="14"/>
        <v>1989135</v>
      </c>
    </row>
    <row r="41" spans="1:20" s="1" customFormat="1" ht="12.75">
      <c r="A41" s="1" t="s">
        <v>29</v>
      </c>
      <c r="B41" s="1">
        <f aca="true" t="shared" si="15" ref="B41:T41">SUM(B42:B44)</f>
        <v>1916185</v>
      </c>
      <c r="C41" s="1">
        <f t="shared" si="15"/>
        <v>1916185</v>
      </c>
      <c r="D41" s="1">
        <f t="shared" si="15"/>
        <v>1916185</v>
      </c>
      <c r="E41" s="1">
        <f t="shared" si="15"/>
        <v>5748555</v>
      </c>
      <c r="F41" s="1">
        <f t="shared" si="15"/>
        <v>2859910</v>
      </c>
      <c r="G41" s="1">
        <f t="shared" si="15"/>
        <v>2859910</v>
      </c>
      <c r="H41" s="1">
        <f t="shared" si="15"/>
        <v>2859910</v>
      </c>
      <c r="I41" s="1">
        <f t="shared" si="15"/>
        <v>8579730</v>
      </c>
      <c r="J41" s="1">
        <f t="shared" si="15"/>
        <v>14328285</v>
      </c>
      <c r="K41" s="1">
        <f t="shared" si="15"/>
        <v>3530300</v>
      </c>
      <c r="L41" s="1">
        <f t="shared" si="15"/>
        <v>2959575</v>
      </c>
      <c r="M41" s="1">
        <f t="shared" si="15"/>
        <v>3390440</v>
      </c>
      <c r="N41" s="1">
        <f t="shared" si="15"/>
        <v>9880315</v>
      </c>
      <c r="O41" s="1">
        <f t="shared" si="15"/>
        <v>3032260</v>
      </c>
      <c r="P41" s="1">
        <f t="shared" si="15"/>
        <v>3032260</v>
      </c>
      <c r="Q41" s="1">
        <f t="shared" si="15"/>
        <v>3032260</v>
      </c>
      <c r="R41" s="1">
        <f t="shared" si="15"/>
        <v>9096780</v>
      </c>
      <c r="S41" s="1">
        <f t="shared" si="15"/>
        <v>18977095</v>
      </c>
      <c r="T41" s="1">
        <f t="shared" si="15"/>
        <v>33305380</v>
      </c>
    </row>
    <row r="42" spans="1:20" ht="12.75">
      <c r="A42" t="s">
        <v>30</v>
      </c>
      <c r="B42">
        <f>Calcutta!B42+NE!B42+Orissa!B42</f>
        <v>879200</v>
      </c>
      <c r="C42">
        <f>Calcutta!C42+NE!C42+Orissa!C42</f>
        <v>879200</v>
      </c>
      <c r="D42">
        <f>Calcutta!D42+NE!D42+Orissa!D42</f>
        <v>879200</v>
      </c>
      <c r="E42">
        <f>SUM(B42:D42)</f>
        <v>2637600</v>
      </c>
      <c r="F42">
        <f>Calcutta!F42+NE!F42+Orissa!F42</f>
        <v>1206450</v>
      </c>
      <c r="G42">
        <f>Calcutta!G42+NE!G42+Orissa!G42</f>
        <v>1206450</v>
      </c>
      <c r="H42">
        <f>Calcutta!H42+NE!H42+Orissa!H42</f>
        <v>1206450</v>
      </c>
      <c r="I42">
        <f>SUM(F42:H42)</f>
        <v>3619350</v>
      </c>
      <c r="J42">
        <f>E42+I42</f>
        <v>6256950</v>
      </c>
      <c r="K42">
        <f>Calcutta!K42+NE!K42+Orissa!K42</f>
        <v>1522425</v>
      </c>
      <c r="L42">
        <f>Calcutta!L42+NE!L42+Orissa!L42</f>
        <v>1235175</v>
      </c>
      <c r="M42">
        <f>Calcutta!M42+NE!M42+Orissa!M42</f>
        <v>1464975</v>
      </c>
      <c r="N42">
        <f>SUM(K42:M42)</f>
        <v>4222575</v>
      </c>
      <c r="O42">
        <f>Calcutta!O42+NE!O42+Orissa!O42</f>
        <v>1263900</v>
      </c>
      <c r="P42">
        <f>Calcutta!P42+NE!P42+Orissa!P42</f>
        <v>1263900</v>
      </c>
      <c r="Q42">
        <f>Calcutta!Q42+NE!Q42+Orissa!Q42</f>
        <v>1263900</v>
      </c>
      <c r="R42">
        <f>SUM(O42:Q42)</f>
        <v>3791700</v>
      </c>
      <c r="S42">
        <f>N42+R42</f>
        <v>8014275</v>
      </c>
      <c r="T42">
        <f>S42+J42</f>
        <v>14271225</v>
      </c>
    </row>
    <row r="43" spans="1:20" ht="12.75">
      <c r="A43" t="s">
        <v>31</v>
      </c>
      <c r="B43">
        <f>Calcutta!B43+NE!B43+Orissa!B43</f>
        <v>677435</v>
      </c>
      <c r="C43">
        <f>Calcutta!C43+NE!C43+Orissa!C43</f>
        <v>677435</v>
      </c>
      <c r="D43">
        <f>Calcutta!D43+NE!D43+Orissa!D43</f>
        <v>677435</v>
      </c>
      <c r="E43">
        <f>SUM(B43:D43)</f>
        <v>2032305</v>
      </c>
      <c r="F43">
        <f>Calcutta!F43+NE!F43+Orissa!F43</f>
        <v>1080385</v>
      </c>
      <c r="G43">
        <f>Calcutta!G43+NE!G43+Orissa!G43</f>
        <v>1080385</v>
      </c>
      <c r="H43">
        <f>Calcutta!H43+NE!H43+Orissa!H43</f>
        <v>1080385</v>
      </c>
      <c r="I43">
        <f>SUM(F43:H43)</f>
        <v>3241155</v>
      </c>
      <c r="J43">
        <f>E43+I43</f>
        <v>5273460</v>
      </c>
      <c r="K43">
        <f>Calcutta!K43+NE!K43+Orissa!K43</f>
        <v>1298960</v>
      </c>
      <c r="L43">
        <f>Calcutta!L43+NE!L43+Orissa!L43</f>
        <v>1142835</v>
      </c>
      <c r="M43">
        <f>Calcutta!M43+NE!M43+Orissa!M43</f>
        <v>1280225</v>
      </c>
      <c r="N43">
        <f>SUM(K43:M43)</f>
        <v>3722020</v>
      </c>
      <c r="O43">
        <f>Calcutta!O43+NE!O43+Orissa!O43</f>
        <v>1174060</v>
      </c>
      <c r="P43">
        <f>Calcutta!P43+NE!P43+Orissa!P43</f>
        <v>1174060</v>
      </c>
      <c r="Q43">
        <f>Calcutta!Q43+NE!Q43+Orissa!Q43</f>
        <v>1174060</v>
      </c>
      <c r="R43">
        <f>SUM(O43:Q43)</f>
        <v>3522180</v>
      </c>
      <c r="S43">
        <f>N43+R43</f>
        <v>7244200</v>
      </c>
      <c r="T43">
        <f>S43+J43</f>
        <v>12517660</v>
      </c>
    </row>
    <row r="44" spans="1:20" ht="12.75">
      <c r="A44" t="s">
        <v>32</v>
      </c>
      <c r="B44">
        <f>Calcutta!B44+NE!B44+Orissa!B44</f>
        <v>359550</v>
      </c>
      <c r="C44">
        <f>Calcutta!C44+NE!C44+Orissa!C44</f>
        <v>359550</v>
      </c>
      <c r="D44">
        <f>Calcutta!D44+NE!D44+Orissa!D44</f>
        <v>359550</v>
      </c>
      <c r="E44">
        <f>SUM(B44:D44)</f>
        <v>1078650</v>
      </c>
      <c r="F44">
        <f>Calcutta!F44+NE!F44+Orissa!F44</f>
        <v>573075</v>
      </c>
      <c r="G44">
        <f>Calcutta!G44+NE!G44+Orissa!G44</f>
        <v>573075</v>
      </c>
      <c r="H44">
        <f>Calcutta!H44+NE!H44+Orissa!H44</f>
        <v>573075</v>
      </c>
      <c r="I44">
        <f>SUM(F44:H44)</f>
        <v>1719225</v>
      </c>
      <c r="J44">
        <f>E44+I44</f>
        <v>2797875</v>
      </c>
      <c r="K44">
        <f>Calcutta!K44+NE!K44+Orissa!K44</f>
        <v>708915</v>
      </c>
      <c r="L44">
        <f>Calcutta!L44+NE!L44+Orissa!L44</f>
        <v>581565</v>
      </c>
      <c r="M44">
        <f>Calcutta!M44+NE!M44+Orissa!M44</f>
        <v>645240</v>
      </c>
      <c r="N44">
        <f>SUM(K44:M44)</f>
        <v>1935720</v>
      </c>
      <c r="O44">
        <f>Calcutta!O44+NE!O44+Orissa!O44</f>
        <v>594300</v>
      </c>
      <c r="P44">
        <f>Calcutta!P44+NE!P44+Orissa!P44</f>
        <v>594300</v>
      </c>
      <c r="Q44">
        <f>Calcutta!Q44+NE!Q44+Orissa!Q44</f>
        <v>594300</v>
      </c>
      <c r="R44">
        <f>SUM(O44:Q44)</f>
        <v>1782900</v>
      </c>
      <c r="S44">
        <f>N44+R44</f>
        <v>3718620</v>
      </c>
      <c r="T44">
        <f>S44+J44</f>
        <v>6516495</v>
      </c>
    </row>
    <row r="45" spans="1:20" s="1" customFormat="1" ht="12.75">
      <c r="A45" s="1" t="s">
        <v>33</v>
      </c>
      <c r="B45" s="1">
        <f aca="true" t="shared" si="16" ref="B45:T45">SUM(B46:B50)</f>
        <v>2499475</v>
      </c>
      <c r="C45" s="1">
        <f t="shared" si="16"/>
        <v>2499475</v>
      </c>
      <c r="D45" s="1">
        <f t="shared" si="16"/>
        <v>2499475</v>
      </c>
      <c r="E45" s="1">
        <f t="shared" si="16"/>
        <v>7498425</v>
      </c>
      <c r="F45" s="1">
        <f t="shared" si="16"/>
        <v>2650725</v>
      </c>
      <c r="G45" s="1">
        <f t="shared" si="16"/>
        <v>2650725</v>
      </c>
      <c r="H45" s="1">
        <f t="shared" si="16"/>
        <v>2650725</v>
      </c>
      <c r="I45" s="1">
        <f t="shared" si="16"/>
        <v>7952175</v>
      </c>
      <c r="J45" s="1">
        <f t="shared" si="16"/>
        <v>15450600</v>
      </c>
      <c r="K45" s="1">
        <f t="shared" si="16"/>
        <v>3180125</v>
      </c>
      <c r="L45" s="1">
        <f t="shared" si="16"/>
        <v>2650725</v>
      </c>
      <c r="M45" s="1">
        <f t="shared" si="16"/>
        <v>3498550</v>
      </c>
      <c r="N45" s="1">
        <f t="shared" si="16"/>
        <v>9329400</v>
      </c>
      <c r="O45" s="1">
        <f t="shared" si="16"/>
        <v>2650725</v>
      </c>
      <c r="P45" s="1">
        <f t="shared" si="16"/>
        <v>2650725</v>
      </c>
      <c r="Q45" s="1">
        <f t="shared" si="16"/>
        <v>2650725</v>
      </c>
      <c r="R45" s="1">
        <f t="shared" si="16"/>
        <v>7952175</v>
      </c>
      <c r="S45" s="1">
        <f t="shared" si="16"/>
        <v>17281575</v>
      </c>
      <c r="T45" s="1">
        <f t="shared" si="16"/>
        <v>32732175</v>
      </c>
    </row>
    <row r="46" spans="1:20" ht="12.75">
      <c r="A46" t="s">
        <v>34</v>
      </c>
      <c r="B46">
        <f>Calcutta!B46+NE!B46+Orissa!B46</f>
        <v>639200</v>
      </c>
      <c r="C46">
        <f>Calcutta!C46+NE!C46+Orissa!C46</f>
        <v>639200</v>
      </c>
      <c r="D46">
        <f>Calcutta!D46+NE!D46+Orissa!D46</f>
        <v>639200</v>
      </c>
      <c r="E46">
        <f>SUM(B46:D46)</f>
        <v>1917600</v>
      </c>
      <c r="F46">
        <f>Calcutta!F46+NE!F46+Orissa!F46</f>
        <v>679200</v>
      </c>
      <c r="G46">
        <f>Calcutta!G46+NE!G46+Orissa!G46</f>
        <v>679200</v>
      </c>
      <c r="H46">
        <f>Calcutta!H46+NE!H46+Orissa!H46</f>
        <v>679200</v>
      </c>
      <c r="I46">
        <f>SUM(F46:H46)</f>
        <v>2037600</v>
      </c>
      <c r="J46">
        <f>E46+I46</f>
        <v>3955200</v>
      </c>
      <c r="K46">
        <f>Calcutta!K46+NE!K46+Orissa!K46</f>
        <v>849000</v>
      </c>
      <c r="L46">
        <f>Calcutta!L46+NE!L46+Orissa!L46</f>
        <v>679200</v>
      </c>
      <c r="M46">
        <f>Calcutta!M46+NE!M46+Orissa!M46</f>
        <v>849000</v>
      </c>
      <c r="N46">
        <f>SUM(K46:M46)</f>
        <v>2377200</v>
      </c>
      <c r="O46">
        <f>Calcutta!O46+NE!O46+Orissa!O46</f>
        <v>679200</v>
      </c>
      <c r="P46">
        <f>Calcutta!P46+NE!P46+Orissa!P46</f>
        <v>679200</v>
      </c>
      <c r="Q46">
        <f>Calcutta!Q46+NE!Q46+Orissa!Q46</f>
        <v>679200</v>
      </c>
      <c r="R46">
        <f>SUM(O46:Q46)</f>
        <v>2037600</v>
      </c>
      <c r="S46">
        <f>N46+R46</f>
        <v>4414800</v>
      </c>
      <c r="T46">
        <f>S46+J46</f>
        <v>8370000</v>
      </c>
    </row>
    <row r="47" spans="1:20" ht="12.75">
      <c r="A47" t="s">
        <v>35</v>
      </c>
      <c r="B47">
        <f>Calcutta!B47+NE!B47+Orissa!B47</f>
        <v>899100</v>
      </c>
      <c r="C47">
        <f>Calcutta!C47+NE!C47+Orissa!C47</f>
        <v>899100</v>
      </c>
      <c r="D47">
        <f>Calcutta!D47+NE!D47+Orissa!D47</f>
        <v>899100</v>
      </c>
      <c r="E47">
        <f>SUM(B47:D47)</f>
        <v>2697300</v>
      </c>
      <c r="F47">
        <f>Calcutta!F47+NE!F47+Orissa!F47</f>
        <v>944100</v>
      </c>
      <c r="G47">
        <f>Calcutta!G47+NE!G47+Orissa!G47</f>
        <v>944100</v>
      </c>
      <c r="H47">
        <f>Calcutta!H47+NE!H47+Orissa!H47</f>
        <v>944100</v>
      </c>
      <c r="I47">
        <f>SUM(F47:H47)</f>
        <v>2832300</v>
      </c>
      <c r="J47">
        <f>E47+I47</f>
        <v>5529600</v>
      </c>
      <c r="K47">
        <f>Calcutta!K47+NE!K47+Orissa!K47</f>
        <v>1101450</v>
      </c>
      <c r="L47">
        <f>Calcutta!L47+NE!L47+Orissa!L47</f>
        <v>944100</v>
      </c>
      <c r="M47">
        <f>Calcutta!M47+NE!M47+Orissa!M47</f>
        <v>1258800</v>
      </c>
      <c r="N47">
        <f>SUM(K47:M47)</f>
        <v>3304350</v>
      </c>
      <c r="O47">
        <f>Calcutta!O47+NE!O47+Orissa!O47</f>
        <v>944100</v>
      </c>
      <c r="P47">
        <f>Calcutta!P47+NE!P47+Orissa!P47</f>
        <v>944100</v>
      </c>
      <c r="Q47">
        <f>Calcutta!Q47+NE!Q47+Orissa!Q47</f>
        <v>944100</v>
      </c>
      <c r="R47">
        <f>SUM(O47:Q47)</f>
        <v>2832300</v>
      </c>
      <c r="S47">
        <f>N47+R47</f>
        <v>6136650</v>
      </c>
      <c r="T47">
        <f>S47+J47</f>
        <v>11666250</v>
      </c>
    </row>
    <row r="48" spans="1:20" ht="12.75">
      <c r="A48" t="s">
        <v>36</v>
      </c>
      <c r="B48">
        <f>Calcutta!B48+NE!B48+Orissa!B48</f>
        <v>332025</v>
      </c>
      <c r="C48">
        <f>Calcutta!C48+NE!C48+Orissa!C48</f>
        <v>332025</v>
      </c>
      <c r="D48">
        <f>Calcutta!D48+NE!D48+Orissa!D48</f>
        <v>332025</v>
      </c>
      <c r="E48">
        <f>SUM(B48:D48)</f>
        <v>996075</v>
      </c>
      <c r="F48">
        <f>Calcutta!F48+NE!F48+Orissa!F48</f>
        <v>355775</v>
      </c>
      <c r="G48">
        <f>Calcutta!G48+NE!G48+Orissa!G48</f>
        <v>355775</v>
      </c>
      <c r="H48">
        <f>Calcutta!H48+NE!H48+Orissa!H48</f>
        <v>355775</v>
      </c>
      <c r="I48">
        <f>SUM(F48:H48)</f>
        <v>1067325</v>
      </c>
      <c r="J48">
        <f>E48+I48</f>
        <v>2063400</v>
      </c>
      <c r="K48">
        <f>Calcutta!K48+NE!K48+Orissa!K48</f>
        <v>430675</v>
      </c>
      <c r="L48">
        <f>Calcutta!L48+NE!L48+Orissa!L48</f>
        <v>355775</v>
      </c>
      <c r="M48">
        <f>Calcutta!M48+NE!M48+Orissa!M48</f>
        <v>449400</v>
      </c>
      <c r="N48">
        <f>SUM(K48:M48)</f>
        <v>1235850</v>
      </c>
      <c r="O48">
        <f>Calcutta!O48+NE!O48+Orissa!O48</f>
        <v>355775</v>
      </c>
      <c r="P48">
        <f>Calcutta!P48+NE!P48+Orissa!P48</f>
        <v>355775</v>
      </c>
      <c r="Q48">
        <f>Calcutta!Q48+NE!Q48+Orissa!Q48</f>
        <v>355775</v>
      </c>
      <c r="R48">
        <f>SUM(O48:Q48)</f>
        <v>1067325</v>
      </c>
      <c r="S48">
        <f>N48+R48</f>
        <v>2303175</v>
      </c>
      <c r="T48">
        <f>S48+J48</f>
        <v>4366575</v>
      </c>
    </row>
    <row r="49" spans="1:20" ht="12.75">
      <c r="A49" t="s">
        <v>37</v>
      </c>
      <c r="B49">
        <f>Calcutta!B49+NE!B49+Orissa!B49</f>
        <v>359600</v>
      </c>
      <c r="C49">
        <f>Calcutta!C49+NE!C49+Orissa!C49</f>
        <v>359600</v>
      </c>
      <c r="D49">
        <f>Calcutta!D49+NE!D49+Orissa!D49</f>
        <v>359600</v>
      </c>
      <c r="E49">
        <f>SUM(B49:D49)</f>
        <v>1078800</v>
      </c>
      <c r="F49">
        <f>Calcutta!F49+NE!F49+Orissa!F49</f>
        <v>379600</v>
      </c>
      <c r="G49">
        <f>Calcutta!G49+NE!G49+Orissa!G49</f>
        <v>379600</v>
      </c>
      <c r="H49">
        <f>Calcutta!H49+NE!H49+Orissa!H49</f>
        <v>379600</v>
      </c>
      <c r="I49">
        <f>SUM(F49:H49)</f>
        <v>1138800</v>
      </c>
      <c r="J49">
        <f>E49+I49</f>
        <v>2217600</v>
      </c>
      <c r="K49">
        <f>Calcutta!K49+NE!K49+Orissa!K49</f>
        <v>474500</v>
      </c>
      <c r="L49">
        <f>Calcutta!L49+NE!L49+Orissa!L49</f>
        <v>379600</v>
      </c>
      <c r="M49">
        <f>Calcutta!M49+NE!M49+Orissa!M49</f>
        <v>616850</v>
      </c>
      <c r="N49">
        <f>SUM(K49:M49)</f>
        <v>1470950</v>
      </c>
      <c r="O49">
        <f>Calcutta!O49+NE!O49+Orissa!O49</f>
        <v>379600</v>
      </c>
      <c r="P49">
        <f>Calcutta!P49+NE!P49+Orissa!P49</f>
        <v>379600</v>
      </c>
      <c r="Q49">
        <f>Calcutta!Q49+NE!Q49+Orissa!Q49</f>
        <v>379600</v>
      </c>
      <c r="R49">
        <f>SUM(O49:Q49)</f>
        <v>1138800</v>
      </c>
      <c r="S49">
        <f>N49+R49</f>
        <v>2609750</v>
      </c>
      <c r="T49">
        <f>S49+J49</f>
        <v>4827350</v>
      </c>
    </row>
    <row r="50" spans="1:20" ht="12.75">
      <c r="A50" t="s">
        <v>38</v>
      </c>
      <c r="B50">
        <f>Calcutta!B50+NE!B50+Orissa!B50</f>
        <v>269550</v>
      </c>
      <c r="C50">
        <f>Calcutta!C50+NE!C50+Orissa!C50</f>
        <v>269550</v>
      </c>
      <c r="D50">
        <f>Calcutta!D50+NE!D50+Orissa!D50</f>
        <v>269550</v>
      </c>
      <c r="E50">
        <f>SUM(B50:D50)</f>
        <v>808650</v>
      </c>
      <c r="F50">
        <f>Calcutta!F50+NE!F50+Orissa!F50</f>
        <v>292050</v>
      </c>
      <c r="G50">
        <f>Calcutta!G50+NE!G50+Orissa!G50</f>
        <v>292050</v>
      </c>
      <c r="H50">
        <f>Calcutta!H50+NE!H50+Orissa!H50</f>
        <v>292050</v>
      </c>
      <c r="I50">
        <f>SUM(F50:H50)</f>
        <v>876150</v>
      </c>
      <c r="J50">
        <f>E50+I50</f>
        <v>1684800</v>
      </c>
      <c r="K50">
        <f>Calcutta!K50+NE!K50+Orissa!K50</f>
        <v>324500</v>
      </c>
      <c r="L50">
        <f>Calcutta!L50+NE!L50+Orissa!L50</f>
        <v>292050</v>
      </c>
      <c r="M50">
        <f>Calcutta!M50+NE!M50+Orissa!M50</f>
        <v>324500</v>
      </c>
      <c r="N50">
        <f>SUM(K50:M50)</f>
        <v>941050</v>
      </c>
      <c r="O50">
        <f>Calcutta!O50+NE!O50+Orissa!O50</f>
        <v>292050</v>
      </c>
      <c r="P50">
        <f>Calcutta!P50+NE!P50+Orissa!P50</f>
        <v>292050</v>
      </c>
      <c r="Q50">
        <f>Calcutta!Q50+NE!Q50+Orissa!Q50</f>
        <v>292050</v>
      </c>
      <c r="R50">
        <f>SUM(O50:Q50)</f>
        <v>876150</v>
      </c>
      <c r="S50">
        <f>N50+R50</f>
        <v>1817200</v>
      </c>
      <c r="T50">
        <f>S50+J50</f>
        <v>3502000</v>
      </c>
    </row>
    <row r="51" spans="1:20" s="1" customFormat="1" ht="12.75">
      <c r="A51" s="1" t="s">
        <v>39</v>
      </c>
      <c r="B51" s="1">
        <f aca="true" t="shared" si="17" ref="B51:T51">SUM(B52:B55)</f>
        <v>4418900</v>
      </c>
      <c r="C51" s="1">
        <f t="shared" si="17"/>
        <v>4418900</v>
      </c>
      <c r="D51" s="1">
        <f t="shared" si="17"/>
        <v>4418900</v>
      </c>
      <c r="E51" s="1">
        <f t="shared" si="17"/>
        <v>13256700</v>
      </c>
      <c r="F51" s="1">
        <f t="shared" si="17"/>
        <v>5939800</v>
      </c>
      <c r="G51" s="1">
        <f t="shared" si="17"/>
        <v>5939800</v>
      </c>
      <c r="H51" s="1">
        <f t="shared" si="17"/>
        <v>5939800</v>
      </c>
      <c r="I51" s="1">
        <f t="shared" si="17"/>
        <v>17819400</v>
      </c>
      <c r="J51" s="1">
        <f t="shared" si="17"/>
        <v>31076100</v>
      </c>
      <c r="K51" s="1">
        <f t="shared" si="17"/>
        <v>6263950</v>
      </c>
      <c r="L51" s="1">
        <f t="shared" si="17"/>
        <v>6263950</v>
      </c>
      <c r="M51" s="1">
        <f t="shared" si="17"/>
        <v>7535850</v>
      </c>
      <c r="N51" s="1">
        <f t="shared" si="17"/>
        <v>20063750</v>
      </c>
      <c r="O51" s="1">
        <f t="shared" si="17"/>
        <v>6662950</v>
      </c>
      <c r="P51" s="1">
        <f t="shared" si="17"/>
        <v>6662950</v>
      </c>
      <c r="Q51" s="1">
        <f t="shared" si="17"/>
        <v>6662950</v>
      </c>
      <c r="R51" s="1">
        <f t="shared" si="17"/>
        <v>19988850</v>
      </c>
      <c r="S51" s="1">
        <f t="shared" si="17"/>
        <v>40052600</v>
      </c>
      <c r="T51" s="1">
        <f t="shared" si="17"/>
        <v>71128700</v>
      </c>
    </row>
    <row r="52" spans="1:20" ht="12.75">
      <c r="A52" t="s">
        <v>40</v>
      </c>
      <c r="B52">
        <f>Calcutta!B52+NE!B52+Orissa!B52</f>
        <v>1895250</v>
      </c>
      <c r="C52">
        <f>Calcutta!C52+NE!C52+Orissa!C52</f>
        <v>1895250</v>
      </c>
      <c r="D52">
        <f>Calcutta!D52+NE!D52+Orissa!D52</f>
        <v>1895250</v>
      </c>
      <c r="E52">
        <f>SUM(B52:D52)</f>
        <v>5685750</v>
      </c>
      <c r="F52">
        <f>Calcutta!F52+NE!F52+Orissa!F52</f>
        <v>2493750</v>
      </c>
      <c r="G52">
        <f>Calcutta!G52+NE!G52+Orissa!G52</f>
        <v>2493750</v>
      </c>
      <c r="H52">
        <f>Calcutta!H52+NE!H52+Orissa!H52</f>
        <v>2493750</v>
      </c>
      <c r="I52">
        <f>SUM(F52:H52)</f>
        <v>7481250</v>
      </c>
      <c r="J52">
        <f>E52+I52</f>
        <v>13167000</v>
      </c>
      <c r="K52">
        <f>Calcutta!K52+NE!K52+Orissa!K52</f>
        <v>2593500</v>
      </c>
      <c r="L52">
        <f>Calcutta!L52+NE!L52+Orissa!L52</f>
        <v>2593500</v>
      </c>
      <c r="M52">
        <f>Calcutta!M52+NE!M52+Orissa!M52</f>
        <v>3391500</v>
      </c>
      <c r="N52">
        <f>SUM(K52:M52)</f>
        <v>8578500</v>
      </c>
      <c r="O52">
        <f>Calcutta!O52+NE!O52+Orissa!O52</f>
        <v>2693250</v>
      </c>
      <c r="P52">
        <f>Calcutta!P52+NE!P52+Orissa!P52</f>
        <v>2693250</v>
      </c>
      <c r="Q52">
        <f>Calcutta!Q52+NE!Q52+Orissa!Q52</f>
        <v>2693250</v>
      </c>
      <c r="R52">
        <f>SUM(O52:Q52)</f>
        <v>8079750</v>
      </c>
      <c r="S52">
        <f>N52+R52</f>
        <v>16658250</v>
      </c>
      <c r="T52">
        <f>S52+J52</f>
        <v>29825250</v>
      </c>
    </row>
    <row r="53" spans="1:20" ht="12.75">
      <c r="A53" t="s">
        <v>41</v>
      </c>
      <c r="B53">
        <f>Calcutta!B53+NE!B53+Orissa!B53</f>
        <v>1422150</v>
      </c>
      <c r="C53">
        <f>Calcutta!C53+NE!C53+Orissa!C53</f>
        <v>1422150</v>
      </c>
      <c r="D53">
        <f>Calcutta!D53+NE!D53+Orissa!D53</f>
        <v>1422150</v>
      </c>
      <c r="E53">
        <f>SUM(B53:D53)</f>
        <v>4266450</v>
      </c>
      <c r="F53">
        <f>Calcutta!F53+NE!F53+Orissa!F53</f>
        <v>1696600</v>
      </c>
      <c r="G53">
        <f>Calcutta!G53+NE!G53+Orissa!G53</f>
        <v>1696600</v>
      </c>
      <c r="H53">
        <f>Calcutta!H53+NE!H53+Orissa!H53</f>
        <v>1696600</v>
      </c>
      <c r="I53">
        <f>SUM(F53:H53)</f>
        <v>5089800</v>
      </c>
      <c r="J53">
        <f>E53+I53</f>
        <v>9356250</v>
      </c>
      <c r="K53">
        <f>Calcutta!K53+NE!K53+Orissa!K53</f>
        <v>1821350</v>
      </c>
      <c r="L53">
        <f>Calcutta!L53+NE!L53+Orissa!L53</f>
        <v>1821350</v>
      </c>
      <c r="M53">
        <f>Calcutta!M53+NE!M53+Orissa!M53</f>
        <v>2220550</v>
      </c>
      <c r="N53">
        <f>SUM(K53:M53)</f>
        <v>5863250</v>
      </c>
      <c r="O53">
        <f>Calcutta!O53+NE!O53+Orissa!O53</f>
        <v>1946100</v>
      </c>
      <c r="P53">
        <f>Calcutta!P53+NE!P53+Orissa!P53</f>
        <v>1946100</v>
      </c>
      <c r="Q53">
        <f>Calcutta!Q53+NE!Q53+Orissa!Q53</f>
        <v>1946100</v>
      </c>
      <c r="R53">
        <f>SUM(O53:Q53)</f>
        <v>5838300</v>
      </c>
      <c r="S53">
        <f>N53+R53</f>
        <v>11701550</v>
      </c>
      <c r="T53">
        <f>S53+J53</f>
        <v>21057800</v>
      </c>
    </row>
    <row r="54" spans="1:20" ht="12.75">
      <c r="A54" t="s">
        <v>42</v>
      </c>
      <c r="B54">
        <f>Calcutta!B54+NE!B54+Orissa!B54</f>
        <v>427850</v>
      </c>
      <c r="C54">
        <f>Calcutta!C54+NE!C54+Orissa!C54</f>
        <v>427850</v>
      </c>
      <c r="D54">
        <f>Calcutta!D54+NE!D54+Orissa!D54</f>
        <v>427850</v>
      </c>
      <c r="E54">
        <f>SUM(B54:D54)</f>
        <v>1283550</v>
      </c>
      <c r="F54">
        <f>Calcutta!F54+NE!F54+Orissa!F54</f>
        <v>676600</v>
      </c>
      <c r="G54">
        <f>Calcutta!G54+NE!G54+Orissa!G54</f>
        <v>676600</v>
      </c>
      <c r="H54">
        <f>Calcutta!H54+NE!H54+Orissa!H54</f>
        <v>676600</v>
      </c>
      <c r="I54">
        <f>SUM(F54:H54)</f>
        <v>2029800</v>
      </c>
      <c r="J54">
        <f>E54+I54</f>
        <v>3313350</v>
      </c>
      <c r="K54">
        <f>Calcutta!K54+NE!K54+Orissa!K54</f>
        <v>726350</v>
      </c>
      <c r="L54">
        <f>Calcutta!L54+NE!L54+Orissa!L54</f>
        <v>726350</v>
      </c>
      <c r="M54">
        <f>Calcutta!M54+NE!M54+Orissa!M54</f>
        <v>776100</v>
      </c>
      <c r="N54">
        <f>SUM(K54:M54)</f>
        <v>2228800</v>
      </c>
      <c r="O54">
        <f>Calcutta!O54+NE!O54+Orissa!O54</f>
        <v>776100</v>
      </c>
      <c r="P54">
        <f>Calcutta!P54+NE!P54+Orissa!P54</f>
        <v>776100</v>
      </c>
      <c r="Q54">
        <f>Calcutta!Q54+NE!Q54+Orissa!Q54</f>
        <v>776100</v>
      </c>
      <c r="R54">
        <f>SUM(O54:Q54)</f>
        <v>2328300</v>
      </c>
      <c r="S54">
        <f>N54+R54</f>
        <v>4557100</v>
      </c>
      <c r="T54">
        <f>S54+J54</f>
        <v>7870450</v>
      </c>
    </row>
    <row r="55" spans="1:20" ht="12.75">
      <c r="A55" t="s">
        <v>43</v>
      </c>
      <c r="B55">
        <f>Calcutta!B55+NE!B55+Orissa!B55</f>
        <v>673650</v>
      </c>
      <c r="C55">
        <f>Calcutta!C55+NE!C55+Orissa!C55</f>
        <v>673650</v>
      </c>
      <c r="D55">
        <f>Calcutta!D55+NE!D55+Orissa!D55</f>
        <v>673650</v>
      </c>
      <c r="E55">
        <f>SUM(B55:D55)</f>
        <v>2020950</v>
      </c>
      <c r="F55">
        <f>Calcutta!F55+NE!F55+Orissa!F55</f>
        <v>1072850</v>
      </c>
      <c r="G55">
        <f>Calcutta!G55+NE!G55+Orissa!G55</f>
        <v>1072850</v>
      </c>
      <c r="H55">
        <f>Calcutta!H55+NE!H55+Orissa!H55</f>
        <v>1072850</v>
      </c>
      <c r="I55">
        <f>SUM(F55:H55)</f>
        <v>3218550</v>
      </c>
      <c r="J55">
        <f>E55+I55</f>
        <v>5239500</v>
      </c>
      <c r="K55">
        <f>Calcutta!K55+NE!K55+Orissa!K55</f>
        <v>1122750</v>
      </c>
      <c r="L55">
        <f>Calcutta!L55+NE!L55+Orissa!L55</f>
        <v>1122750</v>
      </c>
      <c r="M55">
        <f>Calcutta!M55+NE!M55+Orissa!M55</f>
        <v>1147700</v>
      </c>
      <c r="N55">
        <f>SUM(K55:M55)</f>
        <v>3393200</v>
      </c>
      <c r="O55">
        <f>Calcutta!O55+NE!O55+Orissa!O55</f>
        <v>1247500</v>
      </c>
      <c r="P55">
        <f>Calcutta!P55+NE!P55+Orissa!P55</f>
        <v>1247500</v>
      </c>
      <c r="Q55">
        <f>Calcutta!Q55+NE!Q55+Orissa!Q55</f>
        <v>1247500</v>
      </c>
      <c r="R55">
        <f>SUM(O55:Q55)</f>
        <v>3742500</v>
      </c>
      <c r="S55">
        <f>N55+R55</f>
        <v>7135700</v>
      </c>
      <c r="T55">
        <f>S55+J55</f>
        <v>12375200</v>
      </c>
    </row>
    <row r="56" s="1" customFormat="1" ht="12.75">
      <c r="A56" s="1" t="s">
        <v>44</v>
      </c>
    </row>
    <row r="57" spans="1:20" ht="12.75">
      <c r="A57" t="s">
        <v>45</v>
      </c>
      <c r="B57">
        <f>Calcutta!B57+NE!B57+Orissa!B57</f>
        <v>748500</v>
      </c>
      <c r="C57">
        <f>Calcutta!C57+NE!C57+Orissa!C57</f>
        <v>748500</v>
      </c>
      <c r="D57">
        <f>Calcutta!D57+NE!D57+Orissa!D57</f>
        <v>748500</v>
      </c>
      <c r="E57">
        <f>SUM(B57:D57)</f>
        <v>2245500</v>
      </c>
      <c r="F57">
        <f>Calcutta!F57+NE!F57+Orissa!F57</f>
        <v>848300</v>
      </c>
      <c r="G57">
        <f>Calcutta!G57+NE!G57+Orissa!G57</f>
        <v>848300</v>
      </c>
      <c r="H57">
        <f>Calcutta!H57+NE!H57+Orissa!H57</f>
        <v>848300</v>
      </c>
      <c r="I57">
        <f>SUM(F57:H57)</f>
        <v>2544900</v>
      </c>
      <c r="J57">
        <f>E57+I57</f>
        <v>4790400</v>
      </c>
      <c r="K57">
        <f>Calcutta!K57+NE!K57+Orissa!K57</f>
        <v>1247500</v>
      </c>
      <c r="L57">
        <f>Calcutta!L57+NE!L57+Orissa!L57</f>
        <v>848300</v>
      </c>
      <c r="M57">
        <f>Calcutta!M57+NE!M57+Orissa!M57</f>
        <v>1247500</v>
      </c>
      <c r="N57">
        <f>SUM(K57:M57)</f>
        <v>3343300</v>
      </c>
      <c r="O57">
        <f>Calcutta!O57+NE!O57+Orissa!O57</f>
        <v>748500</v>
      </c>
      <c r="P57">
        <f>Calcutta!P57+NE!P57+Orissa!P57</f>
        <v>748500</v>
      </c>
      <c r="Q57">
        <f>Calcutta!Q57+NE!Q57+Orissa!Q57</f>
        <v>748500</v>
      </c>
      <c r="R57">
        <f>SUM(O57:Q57)</f>
        <v>2245500</v>
      </c>
      <c r="S57">
        <f>N57+R57</f>
        <v>5588800</v>
      </c>
      <c r="T57">
        <f>S57+J57</f>
        <v>10379200</v>
      </c>
    </row>
    <row r="58" s="1" customFormat="1" ht="12.75">
      <c r="A58" s="1" t="s">
        <v>46</v>
      </c>
    </row>
    <row r="59" spans="1:20" ht="12.75">
      <c r="A59" t="s">
        <v>47</v>
      </c>
      <c r="B59">
        <f>Calcutta!B59+NE!B59+Orissa!B59</f>
        <v>1258600</v>
      </c>
      <c r="C59">
        <f>Calcutta!C59+NE!C59+Orissa!C59</f>
        <v>1258600</v>
      </c>
      <c r="D59">
        <f>Calcutta!D59+NE!D59+Orissa!D59</f>
        <v>1258600</v>
      </c>
      <c r="E59">
        <f>SUM(B59:D59)</f>
        <v>3775800</v>
      </c>
      <c r="F59">
        <f>Calcutta!F59+NE!F59+Orissa!F59</f>
        <v>1398600</v>
      </c>
      <c r="G59">
        <f>Calcutta!G59+NE!G59+Orissa!G59</f>
        <v>1398600</v>
      </c>
      <c r="H59">
        <f>Calcutta!H59+NE!H59+Orissa!H59</f>
        <v>1398600</v>
      </c>
      <c r="I59">
        <f>SUM(F59:H59)</f>
        <v>4195800</v>
      </c>
      <c r="J59">
        <f>E59+I59</f>
        <v>7971600</v>
      </c>
      <c r="K59">
        <f>Calcutta!K59+NE!K59+Orissa!K59</f>
        <v>3346650</v>
      </c>
      <c r="L59">
        <f>Calcutta!L59+NE!L59+Orissa!L59</f>
        <v>1398600</v>
      </c>
      <c r="M59">
        <f>Calcutta!M59+NE!M59+Orissa!M59</f>
        <v>1798200</v>
      </c>
      <c r="N59">
        <f>SUM(K59:M59)</f>
        <v>6543450</v>
      </c>
      <c r="O59">
        <f>Calcutta!O59+NE!O59+Orissa!O59</f>
        <v>1098900</v>
      </c>
      <c r="P59">
        <f>Calcutta!P59+NE!P59+Orissa!P59</f>
        <v>1198800</v>
      </c>
      <c r="Q59">
        <f>Calcutta!Q59+NE!Q59+Orissa!Q59</f>
        <v>1298700</v>
      </c>
      <c r="R59">
        <f>SUM(O59:Q59)</f>
        <v>3596400</v>
      </c>
      <c r="S59">
        <f>N59+R59</f>
        <v>10139850</v>
      </c>
      <c r="T59">
        <f>S59+J59</f>
        <v>18111450</v>
      </c>
    </row>
    <row r="60" spans="1:20" s="5" customFormat="1" ht="12.75">
      <c r="A60" s="5" t="s">
        <v>49</v>
      </c>
      <c r="B60" s="7">
        <f>B59+B57+B51+B45+B41+B34</f>
        <v>13149825</v>
      </c>
      <c r="C60" s="5">
        <f aca="true" t="shared" si="18" ref="C60:T60">C59+C57+C51+C45+C41+C34</f>
        <v>13149825</v>
      </c>
      <c r="D60" s="5">
        <f t="shared" si="18"/>
        <v>13149825</v>
      </c>
      <c r="E60" s="5">
        <f t="shared" si="18"/>
        <v>39449475</v>
      </c>
      <c r="F60" s="5">
        <f t="shared" si="18"/>
        <v>16758225</v>
      </c>
      <c r="G60" s="5">
        <f t="shared" si="18"/>
        <v>16758225</v>
      </c>
      <c r="H60" s="5">
        <f t="shared" si="18"/>
        <v>16758225</v>
      </c>
      <c r="I60" s="5">
        <f t="shared" si="18"/>
        <v>50274675</v>
      </c>
      <c r="J60" s="5">
        <f t="shared" si="18"/>
        <v>89724150</v>
      </c>
      <c r="K60" s="5">
        <f t="shared" si="18"/>
        <v>22921390</v>
      </c>
      <c r="L60" s="5">
        <f t="shared" si="18"/>
        <v>17355615</v>
      </c>
      <c r="M60" s="5">
        <f t="shared" si="18"/>
        <v>21219635</v>
      </c>
      <c r="N60" s="5">
        <f t="shared" si="18"/>
        <v>61496640</v>
      </c>
      <c r="O60" s="5">
        <f t="shared" si="18"/>
        <v>17601375</v>
      </c>
      <c r="P60" s="5">
        <f t="shared" si="18"/>
        <v>17701275</v>
      </c>
      <c r="Q60" s="5">
        <f t="shared" si="18"/>
        <v>17801175</v>
      </c>
      <c r="R60" s="5">
        <f t="shared" si="18"/>
        <v>53103825</v>
      </c>
      <c r="S60" s="5">
        <f t="shared" si="18"/>
        <v>114600465</v>
      </c>
      <c r="T60" s="5">
        <f t="shared" si="18"/>
        <v>204324615</v>
      </c>
    </row>
    <row r="62" spans="1:5" ht="12.75">
      <c r="A62" t="s">
        <v>51</v>
      </c>
      <c r="E62" t="str">
        <f>E1</f>
        <v>2005-2006</v>
      </c>
    </row>
    <row r="63" spans="1:20" ht="12.75">
      <c r="A63" t="s">
        <v>52</v>
      </c>
      <c r="B63">
        <f>Calcutta!B63+NE!B63+Orissa!B63</f>
        <v>24000</v>
      </c>
      <c r="C63">
        <f>Calcutta!C63+NE!C63+Orissa!C63</f>
        <v>24000</v>
      </c>
      <c r="D63">
        <f>Calcutta!D63+NE!D63+Orissa!D63</f>
        <v>24000</v>
      </c>
      <c r="E63">
        <f>SUM(B63:D63)</f>
        <v>72000</v>
      </c>
      <c r="F63">
        <f>Calcutta!F63+NE!F63+Orissa!F63</f>
        <v>24000</v>
      </c>
      <c r="G63">
        <f>Calcutta!G63+NE!G63+Orissa!G63</f>
        <v>24000</v>
      </c>
      <c r="H63">
        <f>Calcutta!H63+NE!H63+Orissa!H63</f>
        <v>24000</v>
      </c>
      <c r="I63">
        <f>SUM(F63:H63)</f>
        <v>72000</v>
      </c>
      <c r="J63">
        <f>I63+E63</f>
        <v>144000</v>
      </c>
      <c r="K63">
        <f>Calcutta!K63+NE!K63+Orissa!K63</f>
        <v>24000</v>
      </c>
      <c r="L63">
        <f>Calcutta!L63+NE!L63+Orissa!L63</f>
        <v>24000</v>
      </c>
      <c r="M63">
        <f>Calcutta!M63+NE!M63+Orissa!M63</f>
        <v>72000</v>
      </c>
      <c r="N63">
        <f>SUM(K63:M63)</f>
        <v>120000</v>
      </c>
      <c r="O63">
        <f>Calcutta!O63+NE!O63+Orissa!O63</f>
        <v>24000</v>
      </c>
      <c r="P63">
        <f>Calcutta!P63+NE!P63+Orissa!P63</f>
        <v>24000</v>
      </c>
      <c r="Q63">
        <f>Calcutta!Q63+NE!Q63+Orissa!Q63</f>
        <v>72000</v>
      </c>
      <c r="R63">
        <f>SUM(O63:Q63)</f>
        <v>120000</v>
      </c>
      <c r="S63">
        <f>R63+N63</f>
        <v>240000</v>
      </c>
      <c r="T63">
        <f>S63+J63</f>
        <v>384000</v>
      </c>
    </row>
    <row r="64" spans="1:20" ht="12.75">
      <c r="A64" t="s">
        <v>53</v>
      </c>
      <c r="B64">
        <f>Calcutta!B64+NE!B64+Orissa!B64</f>
        <v>14500</v>
      </c>
      <c r="C64">
        <f>Calcutta!C64+NE!C64+Orissa!C64</f>
        <v>14500</v>
      </c>
      <c r="D64">
        <f>Calcutta!D64+NE!D64+Orissa!D64</f>
        <v>14500</v>
      </c>
      <c r="E64">
        <f aca="true" t="shared" si="19" ref="E64:E73">SUM(B64:D64)</f>
        <v>43500</v>
      </c>
      <c r="F64">
        <f>Calcutta!F64+NE!F64+Orissa!F64</f>
        <v>14500</v>
      </c>
      <c r="G64">
        <f>Calcutta!G64+NE!G64+Orissa!G64</f>
        <v>14500</v>
      </c>
      <c r="H64">
        <f>Calcutta!H64+NE!H64+Orissa!H64</f>
        <v>14500</v>
      </c>
      <c r="I64">
        <f aca="true" t="shared" si="20" ref="I64:I73">SUM(F64:H64)</f>
        <v>43500</v>
      </c>
      <c r="J64">
        <f aca="true" t="shared" si="21" ref="J64:J73">I64+E64</f>
        <v>87000</v>
      </c>
      <c r="K64">
        <f>Calcutta!K64+NE!K64+Orissa!K64</f>
        <v>14500</v>
      </c>
      <c r="L64">
        <f>Calcutta!L64+NE!L64+Orissa!L64</f>
        <v>14500</v>
      </c>
      <c r="M64">
        <f>Calcutta!M64+NE!M64+Orissa!M64</f>
        <v>43500</v>
      </c>
      <c r="N64">
        <f aca="true" t="shared" si="22" ref="N64:N73">SUM(K64:M64)</f>
        <v>72500</v>
      </c>
      <c r="O64">
        <f>Calcutta!O64+NE!O64+Orissa!O64</f>
        <v>14500</v>
      </c>
      <c r="P64">
        <f>Calcutta!P64+NE!P64+Orissa!P64</f>
        <v>14500</v>
      </c>
      <c r="Q64">
        <f>Calcutta!Q64+NE!Q64+Orissa!Q64</f>
        <v>43500</v>
      </c>
      <c r="R64">
        <f aca="true" t="shared" si="23" ref="R64:R73">SUM(O64:Q64)</f>
        <v>72500</v>
      </c>
      <c r="S64">
        <f aca="true" t="shared" si="24" ref="S64:S73">R64+N64</f>
        <v>145000</v>
      </c>
      <c r="T64">
        <f aca="true" t="shared" si="25" ref="T64:T73">S64+J64</f>
        <v>232000</v>
      </c>
    </row>
    <row r="65" spans="1:20" ht="12.75">
      <c r="A65" t="s">
        <v>54</v>
      </c>
      <c r="B65">
        <f>Calcutta!B65+NE!B65+Orissa!B65</f>
        <v>11000</v>
      </c>
      <c r="C65">
        <f>Calcutta!C65+NE!C65+Orissa!C65</f>
        <v>11000</v>
      </c>
      <c r="D65">
        <f>Calcutta!D65+NE!D65+Orissa!D65</f>
        <v>11000</v>
      </c>
      <c r="E65">
        <f t="shared" si="19"/>
        <v>33000</v>
      </c>
      <c r="F65">
        <f>Calcutta!F65+NE!F65+Orissa!F65</f>
        <v>11000</v>
      </c>
      <c r="G65">
        <f>Calcutta!G65+NE!G65+Orissa!G65</f>
        <v>11000</v>
      </c>
      <c r="H65">
        <f>Calcutta!H65+NE!H65+Orissa!H65</f>
        <v>11000</v>
      </c>
      <c r="I65">
        <f t="shared" si="20"/>
        <v>33000</v>
      </c>
      <c r="J65">
        <f t="shared" si="21"/>
        <v>66000</v>
      </c>
      <c r="K65">
        <f>Calcutta!K65+NE!K65+Orissa!K65</f>
        <v>11000</v>
      </c>
      <c r="L65">
        <f>Calcutta!L65+NE!L65+Orissa!L65</f>
        <v>11000</v>
      </c>
      <c r="M65">
        <f>Calcutta!M65+NE!M65+Orissa!M65</f>
        <v>33000</v>
      </c>
      <c r="N65">
        <f t="shared" si="22"/>
        <v>55000</v>
      </c>
      <c r="O65">
        <f>Calcutta!O65+NE!O65+Orissa!O65</f>
        <v>11000</v>
      </c>
      <c r="P65">
        <f>Calcutta!P65+NE!P65+Orissa!P65</f>
        <v>11000</v>
      </c>
      <c r="Q65">
        <f>Calcutta!Q65+NE!Q65+Orissa!Q65</f>
        <v>33000</v>
      </c>
      <c r="R65">
        <f t="shared" si="23"/>
        <v>55000</v>
      </c>
      <c r="S65">
        <f t="shared" si="24"/>
        <v>110000</v>
      </c>
      <c r="T65">
        <f t="shared" si="25"/>
        <v>176000</v>
      </c>
    </row>
    <row r="66" spans="1:20" ht="12.75">
      <c r="A66" t="s">
        <v>55</v>
      </c>
      <c r="B66">
        <f>Calcutta!B66+NE!B66+Orissa!B66</f>
        <v>10000</v>
      </c>
      <c r="C66">
        <f>Calcutta!C66+NE!C66+Orissa!C66</f>
        <v>10000</v>
      </c>
      <c r="D66">
        <f>Calcutta!D66+NE!D66+Orissa!D66</f>
        <v>10000</v>
      </c>
      <c r="E66">
        <f t="shared" si="19"/>
        <v>30000</v>
      </c>
      <c r="F66">
        <f>Calcutta!F66+NE!F66+Orissa!F66</f>
        <v>10000</v>
      </c>
      <c r="G66">
        <f>Calcutta!G66+NE!G66+Orissa!G66</f>
        <v>10000</v>
      </c>
      <c r="H66">
        <f>Calcutta!H66+NE!H66+Orissa!H66</f>
        <v>10000</v>
      </c>
      <c r="I66">
        <f t="shared" si="20"/>
        <v>30000</v>
      </c>
      <c r="J66">
        <f t="shared" si="21"/>
        <v>60000</v>
      </c>
      <c r="K66">
        <f>Calcutta!K66+NE!K66+Orissa!K66</f>
        <v>10000</v>
      </c>
      <c r="L66">
        <f>Calcutta!L66+NE!L66+Orissa!L66</f>
        <v>10000</v>
      </c>
      <c r="M66">
        <f>Calcutta!M66+NE!M66+Orissa!M66</f>
        <v>30000</v>
      </c>
      <c r="N66">
        <f t="shared" si="22"/>
        <v>50000</v>
      </c>
      <c r="O66">
        <f>Calcutta!O66+NE!O66+Orissa!O66</f>
        <v>10000</v>
      </c>
      <c r="P66">
        <f>Calcutta!P66+NE!P66+Orissa!P66</f>
        <v>10000</v>
      </c>
      <c r="Q66">
        <f>Calcutta!Q66+NE!Q66+Orissa!Q66</f>
        <v>30000</v>
      </c>
      <c r="R66">
        <f t="shared" si="23"/>
        <v>50000</v>
      </c>
      <c r="S66">
        <f t="shared" si="24"/>
        <v>100000</v>
      </c>
      <c r="T66">
        <f t="shared" si="25"/>
        <v>160000</v>
      </c>
    </row>
    <row r="67" spans="1:20" ht="12.75">
      <c r="A67" t="s">
        <v>56</v>
      </c>
      <c r="B67">
        <f>Calcutta!B67+NE!B67+Orissa!B67</f>
        <v>4000</v>
      </c>
      <c r="C67">
        <f>Calcutta!C67+NE!C67+Orissa!C67</f>
        <v>4000</v>
      </c>
      <c r="D67">
        <f>Calcutta!D67+NE!D67+Orissa!D67</f>
        <v>4000</v>
      </c>
      <c r="E67">
        <f t="shared" si="19"/>
        <v>12000</v>
      </c>
      <c r="F67">
        <f>Calcutta!F67+NE!F67+Orissa!F67</f>
        <v>4000</v>
      </c>
      <c r="G67">
        <f>Calcutta!G67+NE!G67+Orissa!G67</f>
        <v>4000</v>
      </c>
      <c r="H67">
        <f>Calcutta!H67+NE!H67+Orissa!H67</f>
        <v>4000</v>
      </c>
      <c r="I67">
        <f t="shared" si="20"/>
        <v>12000</v>
      </c>
      <c r="J67">
        <f t="shared" si="21"/>
        <v>24000</v>
      </c>
      <c r="K67">
        <f>Calcutta!K67+NE!K67+Orissa!K67</f>
        <v>4000</v>
      </c>
      <c r="L67">
        <f>Calcutta!L67+NE!L67+Orissa!L67</f>
        <v>4000</v>
      </c>
      <c r="M67">
        <f>Calcutta!M67+NE!M67+Orissa!M67</f>
        <v>12000</v>
      </c>
      <c r="N67">
        <f t="shared" si="22"/>
        <v>20000</v>
      </c>
      <c r="O67">
        <f>Calcutta!O67+NE!O67+Orissa!O67</f>
        <v>4000</v>
      </c>
      <c r="P67">
        <f>Calcutta!P67+NE!P67+Orissa!P67</f>
        <v>4000</v>
      </c>
      <c r="Q67">
        <f>Calcutta!Q67+NE!Q67+Orissa!Q67</f>
        <v>12000</v>
      </c>
      <c r="R67">
        <f t="shared" si="23"/>
        <v>20000</v>
      </c>
      <c r="S67">
        <f t="shared" si="24"/>
        <v>40000</v>
      </c>
      <c r="T67">
        <f t="shared" si="25"/>
        <v>64000</v>
      </c>
    </row>
    <row r="68" spans="1:20" ht="12.75">
      <c r="A68" t="s">
        <v>57</v>
      </c>
      <c r="B68">
        <f>Calcutta!B68+NE!B68+Orissa!B68</f>
        <v>12000</v>
      </c>
      <c r="C68">
        <f>Calcutta!C68+NE!C68+Orissa!C68</f>
        <v>12000</v>
      </c>
      <c r="D68">
        <f>Calcutta!D68+NE!D68+Orissa!D68</f>
        <v>12000</v>
      </c>
      <c r="E68">
        <f t="shared" si="19"/>
        <v>36000</v>
      </c>
      <c r="F68">
        <f>Calcutta!F68+NE!F68+Orissa!F68</f>
        <v>12000</v>
      </c>
      <c r="G68">
        <f>Calcutta!G68+NE!G68+Orissa!G68</f>
        <v>12000</v>
      </c>
      <c r="H68">
        <f>Calcutta!H68+NE!H68+Orissa!H68</f>
        <v>12000</v>
      </c>
      <c r="I68">
        <f t="shared" si="20"/>
        <v>36000</v>
      </c>
      <c r="J68">
        <f t="shared" si="21"/>
        <v>72000</v>
      </c>
      <c r="K68">
        <f>Calcutta!K68+NE!K68+Orissa!K68</f>
        <v>12000</v>
      </c>
      <c r="L68">
        <f>Calcutta!L68+NE!L68+Orissa!L68</f>
        <v>12000</v>
      </c>
      <c r="M68">
        <f>Calcutta!M68+NE!M68+Orissa!M68</f>
        <v>36000</v>
      </c>
      <c r="N68">
        <f t="shared" si="22"/>
        <v>60000</v>
      </c>
      <c r="O68">
        <f>Calcutta!O68+NE!O68+Orissa!O68</f>
        <v>12000</v>
      </c>
      <c r="P68">
        <f>Calcutta!P68+NE!P68+Orissa!P68</f>
        <v>12000</v>
      </c>
      <c r="Q68">
        <f>Calcutta!Q68+NE!Q68+Orissa!Q68</f>
        <v>36000</v>
      </c>
      <c r="R68">
        <f t="shared" si="23"/>
        <v>60000</v>
      </c>
      <c r="S68">
        <f t="shared" si="24"/>
        <v>120000</v>
      </c>
      <c r="T68">
        <f t="shared" si="25"/>
        <v>192000</v>
      </c>
    </row>
    <row r="69" spans="1:20" ht="12.75">
      <c r="A69" t="s">
        <v>58</v>
      </c>
      <c r="B69">
        <f>Calcutta!B69+NE!B69+Orissa!B69</f>
        <v>8000</v>
      </c>
      <c r="C69">
        <f>Calcutta!C69+NE!C69+Orissa!C69</f>
        <v>8000</v>
      </c>
      <c r="D69">
        <f>Calcutta!D69+NE!D69+Orissa!D69</f>
        <v>8000</v>
      </c>
      <c r="E69">
        <f t="shared" si="19"/>
        <v>24000</v>
      </c>
      <c r="F69">
        <f>Calcutta!F69+NE!F69+Orissa!F69</f>
        <v>8000</v>
      </c>
      <c r="G69">
        <f>Calcutta!G69+NE!G69+Orissa!G69</f>
        <v>8000</v>
      </c>
      <c r="H69">
        <f>Calcutta!H69+NE!H69+Orissa!H69</f>
        <v>8000</v>
      </c>
      <c r="I69">
        <f t="shared" si="20"/>
        <v>24000</v>
      </c>
      <c r="J69">
        <f t="shared" si="21"/>
        <v>48000</v>
      </c>
      <c r="K69">
        <f>Calcutta!K69+NE!K69+Orissa!K69</f>
        <v>8000</v>
      </c>
      <c r="L69">
        <f>Calcutta!L69+NE!L69+Orissa!L69</f>
        <v>8000</v>
      </c>
      <c r="M69">
        <f>Calcutta!M69+NE!M69+Orissa!M69</f>
        <v>24000</v>
      </c>
      <c r="N69">
        <f t="shared" si="22"/>
        <v>40000</v>
      </c>
      <c r="O69">
        <f>Calcutta!O69+NE!O69+Orissa!O69</f>
        <v>8000</v>
      </c>
      <c r="P69">
        <f>Calcutta!P69+NE!P69+Orissa!P69</f>
        <v>8000</v>
      </c>
      <c r="Q69">
        <f>Calcutta!Q69+NE!Q69+Orissa!Q69</f>
        <v>24000</v>
      </c>
      <c r="R69">
        <f t="shared" si="23"/>
        <v>40000</v>
      </c>
      <c r="S69">
        <f t="shared" si="24"/>
        <v>80000</v>
      </c>
      <c r="T69">
        <f t="shared" si="25"/>
        <v>128000</v>
      </c>
    </row>
    <row r="70" spans="1:20" ht="12.75">
      <c r="A70" t="s">
        <v>59</v>
      </c>
      <c r="B70">
        <f>Calcutta!B70+NE!B70+Orissa!B70</f>
        <v>18000</v>
      </c>
      <c r="C70">
        <f>Calcutta!C70+NE!C70+Orissa!C70</f>
        <v>18000</v>
      </c>
      <c r="D70">
        <f>Calcutta!D70+NE!D70+Orissa!D70</f>
        <v>18000</v>
      </c>
      <c r="E70">
        <f t="shared" si="19"/>
        <v>54000</v>
      </c>
      <c r="F70">
        <f>Calcutta!F70+NE!F70+Orissa!F70</f>
        <v>18000</v>
      </c>
      <c r="G70">
        <f>Calcutta!G70+NE!G70+Orissa!G70</f>
        <v>18000</v>
      </c>
      <c r="H70">
        <f>Calcutta!H70+NE!H70+Orissa!H70</f>
        <v>18000</v>
      </c>
      <c r="I70">
        <f t="shared" si="20"/>
        <v>54000</v>
      </c>
      <c r="J70">
        <f t="shared" si="21"/>
        <v>108000</v>
      </c>
      <c r="K70">
        <f>Calcutta!K70+NE!K70+Orissa!K70</f>
        <v>18000</v>
      </c>
      <c r="L70">
        <f>Calcutta!L70+NE!L70+Orissa!L70</f>
        <v>18000</v>
      </c>
      <c r="M70">
        <f>Calcutta!M70+NE!M70+Orissa!M70</f>
        <v>54000</v>
      </c>
      <c r="N70">
        <f t="shared" si="22"/>
        <v>90000</v>
      </c>
      <c r="O70">
        <f>Calcutta!O70+NE!O70+Orissa!O70</f>
        <v>18000</v>
      </c>
      <c r="P70">
        <f>Calcutta!P70+NE!P70+Orissa!P70</f>
        <v>18000</v>
      </c>
      <c r="Q70">
        <f>Calcutta!Q70+NE!Q70+Orissa!Q70</f>
        <v>54000</v>
      </c>
      <c r="R70">
        <f t="shared" si="23"/>
        <v>90000</v>
      </c>
      <c r="S70">
        <f t="shared" si="24"/>
        <v>180000</v>
      </c>
      <c r="T70">
        <f t="shared" si="25"/>
        <v>288000</v>
      </c>
    </row>
    <row r="71" spans="1:20" ht="12.75">
      <c r="A71" t="s">
        <v>60</v>
      </c>
      <c r="B71">
        <f>Calcutta!B71+NE!B71+Orissa!B71</f>
        <v>10000</v>
      </c>
      <c r="C71">
        <f>Calcutta!C71+NE!C71+Orissa!C71</f>
        <v>10000</v>
      </c>
      <c r="D71">
        <f>Calcutta!D71+NE!D71+Orissa!D71</f>
        <v>10000</v>
      </c>
      <c r="E71">
        <f t="shared" si="19"/>
        <v>30000</v>
      </c>
      <c r="F71">
        <f>Calcutta!F71+NE!F71+Orissa!F71</f>
        <v>10000</v>
      </c>
      <c r="G71">
        <f>Calcutta!G71+NE!G71+Orissa!G71</f>
        <v>10000</v>
      </c>
      <c r="H71">
        <f>Calcutta!H71+NE!H71+Orissa!H71</f>
        <v>10000</v>
      </c>
      <c r="I71">
        <f t="shared" si="20"/>
        <v>30000</v>
      </c>
      <c r="J71">
        <f t="shared" si="21"/>
        <v>60000</v>
      </c>
      <c r="K71">
        <f>Calcutta!K71+NE!K71+Orissa!K71</f>
        <v>10000</v>
      </c>
      <c r="L71">
        <f>Calcutta!L71+NE!L71+Orissa!L71</f>
        <v>10000</v>
      </c>
      <c r="M71">
        <f>Calcutta!M71+NE!M71+Orissa!M71</f>
        <v>30000</v>
      </c>
      <c r="N71">
        <f t="shared" si="22"/>
        <v>50000</v>
      </c>
      <c r="O71">
        <f>Calcutta!O71+NE!O71+Orissa!O71</f>
        <v>10000</v>
      </c>
      <c r="P71">
        <f>Calcutta!P71+NE!P71+Orissa!P71</f>
        <v>10000</v>
      </c>
      <c r="Q71">
        <f>Calcutta!Q71+NE!Q71+Orissa!Q71</f>
        <v>30000</v>
      </c>
      <c r="R71">
        <f t="shared" si="23"/>
        <v>50000</v>
      </c>
      <c r="S71">
        <f t="shared" si="24"/>
        <v>100000</v>
      </c>
      <c r="T71">
        <f t="shared" si="25"/>
        <v>160000</v>
      </c>
    </row>
    <row r="72" spans="1:20" ht="12.75">
      <c r="A72" t="s">
        <v>61</v>
      </c>
      <c r="B72">
        <f>Calcutta!B72+NE!B72+Orissa!B72</f>
        <v>14000</v>
      </c>
      <c r="C72">
        <f>Calcutta!C72+NE!C72+Orissa!C72</f>
        <v>14000</v>
      </c>
      <c r="D72">
        <f>Calcutta!D72+NE!D72+Orissa!D72</f>
        <v>14000</v>
      </c>
      <c r="E72">
        <f t="shared" si="19"/>
        <v>42000</v>
      </c>
      <c r="F72">
        <f>Calcutta!F72+NE!F72+Orissa!F72</f>
        <v>14000</v>
      </c>
      <c r="G72">
        <f>Calcutta!G72+NE!G72+Orissa!G72</f>
        <v>14000</v>
      </c>
      <c r="H72">
        <f>Calcutta!H72+NE!H72+Orissa!H72</f>
        <v>14000</v>
      </c>
      <c r="I72">
        <f t="shared" si="20"/>
        <v>42000</v>
      </c>
      <c r="J72">
        <f t="shared" si="21"/>
        <v>84000</v>
      </c>
      <c r="K72">
        <f>Calcutta!K72+NE!K72+Orissa!K72</f>
        <v>14000</v>
      </c>
      <c r="L72">
        <f>Calcutta!L72+NE!L72+Orissa!L72</f>
        <v>14000</v>
      </c>
      <c r="M72">
        <f>Calcutta!M72+NE!M72+Orissa!M72</f>
        <v>42000</v>
      </c>
      <c r="N72">
        <f t="shared" si="22"/>
        <v>70000</v>
      </c>
      <c r="O72">
        <f>Calcutta!O72+NE!O72+Orissa!O72</f>
        <v>14000</v>
      </c>
      <c r="P72">
        <f>Calcutta!P72+NE!P72+Orissa!P72</f>
        <v>14000</v>
      </c>
      <c r="Q72">
        <f>Calcutta!Q72+NE!Q72+Orissa!Q72</f>
        <v>42000</v>
      </c>
      <c r="R72">
        <f t="shared" si="23"/>
        <v>70000</v>
      </c>
      <c r="S72">
        <f t="shared" si="24"/>
        <v>140000</v>
      </c>
      <c r="T72">
        <f t="shared" si="25"/>
        <v>224000</v>
      </c>
    </row>
    <row r="73" spans="1:20" ht="12.75">
      <c r="A73" t="s">
        <v>67</v>
      </c>
      <c r="B73">
        <f>Calcutta!B73+NE!B73+Orissa!B73</f>
        <v>57000</v>
      </c>
      <c r="C73">
        <f>Calcutta!C73+NE!C73+Orissa!C73</f>
        <v>57000</v>
      </c>
      <c r="D73">
        <f>Calcutta!D73+NE!D73+Orissa!D73</f>
        <v>57000</v>
      </c>
      <c r="E73">
        <f t="shared" si="19"/>
        <v>171000</v>
      </c>
      <c r="F73">
        <f>Calcutta!F73+NE!F73+Orissa!F73</f>
        <v>57000</v>
      </c>
      <c r="G73">
        <f>Calcutta!G73+NE!G73+Orissa!G73</f>
        <v>57000</v>
      </c>
      <c r="H73">
        <f>Calcutta!H73+NE!H73+Orissa!H73</f>
        <v>57000</v>
      </c>
      <c r="I73">
        <f t="shared" si="20"/>
        <v>171000</v>
      </c>
      <c r="J73">
        <f t="shared" si="21"/>
        <v>342000</v>
      </c>
      <c r="K73">
        <f>Calcutta!K73+NE!K73+Orissa!K73</f>
        <v>57000</v>
      </c>
      <c r="L73">
        <f>Calcutta!L73+NE!L73+Orissa!L73</f>
        <v>57000</v>
      </c>
      <c r="M73">
        <f>Calcutta!M73+NE!M73+Orissa!M73</f>
        <v>171000</v>
      </c>
      <c r="N73">
        <f t="shared" si="22"/>
        <v>285000</v>
      </c>
      <c r="O73">
        <f>Calcutta!O73+NE!O73+Orissa!O73</f>
        <v>57000</v>
      </c>
      <c r="P73">
        <f>Calcutta!P73+NE!P73+Orissa!P73</f>
        <v>57000</v>
      </c>
      <c r="Q73">
        <f>Calcutta!Q73+NE!Q73+Orissa!Q73</f>
        <v>171000</v>
      </c>
      <c r="R73">
        <f t="shared" si="23"/>
        <v>285000</v>
      </c>
      <c r="S73">
        <f t="shared" si="24"/>
        <v>570000</v>
      </c>
      <c r="T73">
        <f t="shared" si="25"/>
        <v>912000</v>
      </c>
    </row>
    <row r="74" spans="1:20" ht="13.5" thickBot="1">
      <c r="A74" s="3" t="s">
        <v>49</v>
      </c>
      <c r="B74" s="8">
        <f>SUM(B63:B73)</f>
        <v>182500</v>
      </c>
      <c r="C74" s="3">
        <f>SUM(C63:C73)</f>
        <v>182500</v>
      </c>
      <c r="D74" s="3">
        <f>SUM(D63:D73)</f>
        <v>182500</v>
      </c>
      <c r="E74" s="3">
        <f>SUM(B74:D74)</f>
        <v>547500</v>
      </c>
      <c r="F74" s="3">
        <f>SUM(F63:F73)</f>
        <v>182500</v>
      </c>
      <c r="G74" s="3">
        <f>SUM(G63:G73)</f>
        <v>182500</v>
      </c>
      <c r="H74" s="3">
        <f>SUM(H63:H73)</f>
        <v>182500</v>
      </c>
      <c r="I74" s="3">
        <f>SUM(F74:H74)</f>
        <v>547500</v>
      </c>
      <c r="J74" s="3">
        <f>SUM(J63:J73)</f>
        <v>1095000</v>
      </c>
      <c r="K74" s="3">
        <f>SUM(K63:K73)</f>
        <v>182500</v>
      </c>
      <c r="L74" s="3">
        <f>SUM(L63:L73)</f>
        <v>182500</v>
      </c>
      <c r="M74" s="3">
        <f>SUM(M63:M73)</f>
        <v>547500</v>
      </c>
      <c r="N74" s="3">
        <f>SUM(K74:M74)</f>
        <v>912500</v>
      </c>
      <c r="O74" s="3">
        <f>SUM(O63:O73)</f>
        <v>182500</v>
      </c>
      <c r="P74" s="3">
        <f>SUM(P63:P73)</f>
        <v>182500</v>
      </c>
      <c r="Q74" s="3">
        <f>SUM(Q63:Q73)</f>
        <v>547500</v>
      </c>
      <c r="R74" s="3">
        <f>SUM(O74:Q74)</f>
        <v>912500</v>
      </c>
      <c r="S74" s="3">
        <f>SUM(S63:S73)</f>
        <v>1825000</v>
      </c>
      <c r="T74" s="3">
        <f>SUM(T63:T73)</f>
        <v>2920000</v>
      </c>
    </row>
    <row r="75" ht="13.5" thickTop="1"/>
    <row r="76" ht="12.75">
      <c r="A76" t="s">
        <v>62</v>
      </c>
    </row>
    <row r="77" spans="1:20" ht="12.75">
      <c r="A77" t="s">
        <v>63</v>
      </c>
      <c r="B77">
        <f>Calcutta!B77+NE!B77+Orissa!B77</f>
        <v>1327652</v>
      </c>
      <c r="C77">
        <f>Calcutta!C77+NE!C77+Orissa!C77</f>
        <v>1327652</v>
      </c>
      <c r="D77">
        <f>Calcutta!D77+NE!D77+Orissa!D77</f>
        <v>1327652</v>
      </c>
      <c r="E77">
        <f>SUM(B77:D77)</f>
        <v>3982956</v>
      </c>
      <c r="F77">
        <f>Calcutta!F77+NE!F77+Orissa!F77</f>
        <v>1627611</v>
      </c>
      <c r="G77">
        <f>Calcutta!G77+NE!G77+Orissa!G77</f>
        <v>1627611</v>
      </c>
      <c r="H77">
        <f>Calcutta!H77+NE!H77+Orissa!H77</f>
        <v>1627611</v>
      </c>
      <c r="I77">
        <f>SUM(F77:H77)</f>
        <v>4882833</v>
      </c>
      <c r="J77">
        <f>I77+E77</f>
        <v>8865789</v>
      </c>
      <c r="K77">
        <f>Calcutta!K77+NE!K77+Orissa!K77</f>
        <v>2249405.2</v>
      </c>
      <c r="L77">
        <f>Calcutta!L77+NE!L77+Orissa!L77</f>
        <v>1675402.2</v>
      </c>
      <c r="M77">
        <f>Calcutta!M77+NE!M77+Orissa!M77</f>
        <v>2107132.6</v>
      </c>
      <c r="N77">
        <f>SUM(K77:M77)</f>
        <v>6031940</v>
      </c>
      <c r="O77">
        <f>Calcutta!O77+NE!O77+Orissa!O77</f>
        <v>1695063</v>
      </c>
      <c r="P77">
        <f>Calcutta!P77+NE!P77+Orissa!P77</f>
        <v>1703055</v>
      </c>
      <c r="Q77">
        <f>Calcutta!Q77+NE!Q77+Orissa!Q77</f>
        <v>1711047</v>
      </c>
      <c r="R77">
        <f>SUM(O77:Q77)</f>
        <v>5109165</v>
      </c>
      <c r="S77">
        <f>R77+N77</f>
        <v>11141105</v>
      </c>
      <c r="T77">
        <f>S77+J77</f>
        <v>20006894</v>
      </c>
    </row>
    <row r="78" spans="1:20" ht="12.75">
      <c r="A78" t="s">
        <v>64</v>
      </c>
      <c r="B78">
        <f>Calcutta!B78+NE!B78+Orissa!B78</f>
        <v>165956.5</v>
      </c>
      <c r="C78">
        <f>Calcutta!C78+NE!C78+Orissa!C78</f>
        <v>165956.5</v>
      </c>
      <c r="D78">
        <f>Calcutta!D78+NE!D78+Orissa!D78</f>
        <v>165956.5</v>
      </c>
      <c r="E78">
        <f>SUM(B78:D78)</f>
        <v>497869.5</v>
      </c>
      <c r="F78">
        <f>Calcutta!F78+NE!F78+Orissa!F78</f>
        <v>203451.375</v>
      </c>
      <c r="G78">
        <f>Calcutta!G78+NE!G78+Orissa!G78</f>
        <v>203451.375</v>
      </c>
      <c r="H78">
        <f>Calcutta!H78+NE!H78+Orissa!H78</f>
        <v>203451.375</v>
      </c>
      <c r="I78">
        <f>SUM(F78:H78)</f>
        <v>610354.125</v>
      </c>
      <c r="J78">
        <f>I78+E78</f>
        <v>1108223.625</v>
      </c>
      <c r="K78">
        <f>Calcutta!K78+NE!K78+Orissa!K78</f>
        <v>281175.65</v>
      </c>
      <c r="L78">
        <f>Calcutta!L78+NE!L78+Orissa!L78</f>
        <v>209425.275</v>
      </c>
      <c r="M78">
        <f>Calcutta!M78+NE!M78+Orissa!M78</f>
        <v>263391.575</v>
      </c>
      <c r="N78">
        <f>SUM(K78:M78)</f>
        <v>753992.5</v>
      </c>
      <c r="O78">
        <f>Calcutta!O78+NE!O78+Orissa!O78</f>
        <v>211882.875</v>
      </c>
      <c r="P78">
        <f>Calcutta!P78+NE!P78+Orissa!P78</f>
        <v>212881.875</v>
      </c>
      <c r="Q78">
        <f>Calcutta!Q78+NE!Q78+Orissa!Q78</f>
        <v>213880.875</v>
      </c>
      <c r="R78">
        <f>SUM(O78:Q78)</f>
        <v>638645.625</v>
      </c>
      <c r="S78">
        <f>R78+N78</f>
        <v>1392638.125</v>
      </c>
      <c r="T78">
        <f>S78+J78</f>
        <v>2500861.75</v>
      </c>
    </row>
    <row r="79" spans="1:20" ht="12.75">
      <c r="A79" t="s">
        <v>65</v>
      </c>
      <c r="B79">
        <f>Calcutta!B79+NE!B79+Orissa!B79</f>
        <v>0</v>
      </c>
      <c r="C79">
        <f>Calcutta!C79+NE!C79+Orissa!C79</f>
        <v>0</v>
      </c>
      <c r="D79">
        <f>Calcutta!D79+NE!D79+Orissa!D79</f>
        <v>0</v>
      </c>
      <c r="E79">
        <f>SUM(B79:D79)</f>
        <v>0</v>
      </c>
      <c r="F79">
        <f>Calcutta!F79+NE!F79+Orissa!F79</f>
        <v>0</v>
      </c>
      <c r="G79">
        <f>Calcutta!G79+NE!G79+Orissa!G79</f>
        <v>0</v>
      </c>
      <c r="H79">
        <f>Calcutta!H79+NE!H79+Orissa!H79</f>
        <v>0</v>
      </c>
      <c r="I79">
        <f>SUM(F79:H79)</f>
        <v>0</v>
      </c>
      <c r="J79">
        <f>I79+E79</f>
        <v>0</v>
      </c>
      <c r="K79">
        <f>Calcutta!K79+NE!K79+Orissa!K79</f>
        <v>0</v>
      </c>
      <c r="L79">
        <f>Calcutta!L79+NE!L79+Orissa!L79</f>
        <v>0</v>
      </c>
      <c r="M79">
        <f>Calcutta!M79+NE!M79+Orissa!M79</f>
        <v>0</v>
      </c>
      <c r="N79">
        <f>SUM(K79:M79)</f>
        <v>0</v>
      </c>
      <c r="O79">
        <f>Calcutta!O79+NE!O79+Orissa!O79</f>
        <v>0</v>
      </c>
      <c r="P79">
        <f>Calcutta!P79+NE!P79+Orissa!P79</f>
        <v>0</v>
      </c>
      <c r="Q79">
        <f>Calcutta!Q79+NE!Q79+Orissa!Q79</f>
        <v>0</v>
      </c>
      <c r="R79">
        <f>SUM(O79:Q79)</f>
        <v>0</v>
      </c>
      <c r="S79">
        <f>R79+N79</f>
        <v>0</v>
      </c>
      <c r="T79">
        <f>S79+J79</f>
        <v>0</v>
      </c>
    </row>
    <row r="80" spans="1:20" ht="12.75">
      <c r="A80" t="s">
        <v>66</v>
      </c>
      <c r="B80">
        <f>Calcutta!B80+NE!B80+Orissa!B80</f>
        <v>23500</v>
      </c>
      <c r="C80">
        <f>Calcutta!C80+NE!C80+Orissa!C80</f>
        <v>23500</v>
      </c>
      <c r="D80">
        <f>Calcutta!D80+NE!D80+Orissa!D80</f>
        <v>23500</v>
      </c>
      <c r="E80">
        <f>SUM(B80:D80)</f>
        <v>70500</v>
      </c>
      <c r="F80">
        <f>Calcutta!F80+NE!F80+Orissa!F80</f>
        <v>23500</v>
      </c>
      <c r="G80">
        <f>Calcutta!G80+NE!G80+Orissa!G80</f>
        <v>23500</v>
      </c>
      <c r="H80">
        <f>Calcutta!H80+NE!H80+Orissa!H80</f>
        <v>23500</v>
      </c>
      <c r="I80">
        <f>SUM(F80:H80)</f>
        <v>70500</v>
      </c>
      <c r="J80">
        <f>I80+E80</f>
        <v>141000</v>
      </c>
      <c r="K80">
        <f>Calcutta!K80+NE!K80+Orissa!K80</f>
        <v>23500</v>
      </c>
      <c r="L80">
        <f>Calcutta!L80+NE!L80+Orissa!L80</f>
        <v>23500</v>
      </c>
      <c r="M80">
        <f>Calcutta!M80+NE!M80+Orissa!M80</f>
        <v>70500</v>
      </c>
      <c r="N80">
        <f>SUM(K80:M80)</f>
        <v>117500</v>
      </c>
      <c r="O80">
        <f>Calcutta!O80+NE!O80+Orissa!O80</f>
        <v>23500</v>
      </c>
      <c r="P80">
        <f>Calcutta!P80+NE!P80+Orissa!P80</f>
        <v>23500</v>
      </c>
      <c r="Q80">
        <f>Calcutta!Q80+NE!Q80+Orissa!Q80</f>
        <v>70500</v>
      </c>
      <c r="R80">
        <f>SUM(O80:Q80)</f>
        <v>117500</v>
      </c>
      <c r="S80">
        <f>R80+N80</f>
        <v>235000</v>
      </c>
      <c r="T80">
        <f>S80+J80</f>
        <v>376000</v>
      </c>
    </row>
    <row r="81" spans="2:20" ht="12.75">
      <c r="B81">
        <f>Calcutta!B81+NE!B81+Orissa!B81</f>
        <v>0</v>
      </c>
      <c r="C81">
        <f>Calcutta!C81+NE!C81+Orissa!C81</f>
        <v>0</v>
      </c>
      <c r="D81">
        <f>Calcutta!D81+NE!D81+Orissa!D81</f>
        <v>0</v>
      </c>
      <c r="E81">
        <f>SUM(B81:D81)</f>
        <v>0</v>
      </c>
      <c r="F81">
        <f>Calcutta!F81+NE!F81+Orissa!F81</f>
        <v>0</v>
      </c>
      <c r="G81">
        <f>Calcutta!G81+NE!G81+Orissa!G81</f>
        <v>0</v>
      </c>
      <c r="H81">
        <f>Calcutta!H81+NE!H81+Orissa!H81</f>
        <v>0</v>
      </c>
      <c r="I81">
        <f>SUM(F81:H81)</f>
        <v>0</v>
      </c>
      <c r="J81">
        <f>I81+E81</f>
        <v>0</v>
      </c>
      <c r="K81">
        <f>Calcutta!K81+NE!K81+Orissa!K81</f>
        <v>0</v>
      </c>
      <c r="L81">
        <f>Calcutta!L81+NE!L81+Orissa!L81</f>
        <v>0</v>
      </c>
      <c r="M81">
        <f>Calcutta!M81+NE!M81+Orissa!M81</f>
        <v>0</v>
      </c>
      <c r="N81">
        <f>SUM(K81:M81)</f>
        <v>0</v>
      </c>
      <c r="O81">
        <f>Calcutta!O81+NE!O81+Orissa!O81</f>
        <v>0</v>
      </c>
      <c r="P81">
        <f>Calcutta!P81+NE!P81+Orissa!P81</f>
        <v>0</v>
      </c>
      <c r="Q81">
        <f>Calcutta!Q81+NE!Q81+Orissa!Q81</f>
        <v>0</v>
      </c>
      <c r="R81">
        <f>SUM(O81:Q81)</f>
        <v>0</v>
      </c>
      <c r="S81">
        <f>R81+N81</f>
        <v>0</v>
      </c>
      <c r="T81">
        <f>S81+J81</f>
        <v>0</v>
      </c>
    </row>
    <row r="82" spans="1:20" ht="13.5" thickBot="1">
      <c r="A82" s="3" t="s">
        <v>49</v>
      </c>
      <c r="B82" s="8">
        <f aca="true" t="shared" si="26" ref="B82:T82">SUM(B77:B81)</f>
        <v>1517108.5</v>
      </c>
      <c r="C82" s="3">
        <f t="shared" si="26"/>
        <v>1517108.5</v>
      </c>
      <c r="D82" s="3">
        <f t="shared" si="26"/>
        <v>1517108.5</v>
      </c>
      <c r="E82" s="3">
        <f t="shared" si="26"/>
        <v>4551325.5</v>
      </c>
      <c r="F82" s="3">
        <f t="shared" si="26"/>
        <v>1854562.375</v>
      </c>
      <c r="G82" s="3">
        <f t="shared" si="26"/>
        <v>1854562.375</v>
      </c>
      <c r="H82" s="3">
        <f t="shared" si="26"/>
        <v>1854562.375</v>
      </c>
      <c r="I82" s="3">
        <f t="shared" si="26"/>
        <v>5563687.125</v>
      </c>
      <c r="J82" s="3">
        <f t="shared" si="26"/>
        <v>10115012.625</v>
      </c>
      <c r="K82" s="3">
        <f t="shared" si="26"/>
        <v>2554080.85</v>
      </c>
      <c r="L82" s="3">
        <f t="shared" si="26"/>
        <v>1908327.4749999999</v>
      </c>
      <c r="M82" s="3">
        <f t="shared" si="26"/>
        <v>2441024.1750000003</v>
      </c>
      <c r="N82" s="3">
        <f t="shared" si="26"/>
        <v>6903432.5</v>
      </c>
      <c r="O82" s="3">
        <f t="shared" si="26"/>
        <v>1930445.875</v>
      </c>
      <c r="P82" s="3">
        <f t="shared" si="26"/>
        <v>1939436.875</v>
      </c>
      <c r="Q82" s="3">
        <f t="shared" si="26"/>
        <v>1995427.875</v>
      </c>
      <c r="R82" s="3">
        <f t="shared" si="26"/>
        <v>5865310.625</v>
      </c>
      <c r="S82" s="3">
        <f t="shared" si="26"/>
        <v>12768743.125</v>
      </c>
      <c r="T82" s="4">
        <f t="shared" si="26"/>
        <v>22883755.75</v>
      </c>
    </row>
    <row r="83" ht="13.5" thickTop="1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zoomScale="125" zoomScaleNormal="125" zoomScalePageLayoutView="0" workbookViewId="0" topLeftCell="A1">
      <selection activeCell="G13" sqref="G13"/>
    </sheetView>
  </sheetViews>
  <sheetFormatPr defaultColWidth="9.33203125" defaultRowHeight="12.75"/>
  <cols>
    <col min="1" max="1" width="18.33203125" style="0" customWidth="1"/>
    <col min="20" max="20" width="11.66015625" style="0" customWidth="1"/>
  </cols>
  <sheetData>
    <row r="1" spans="1:5" ht="12.75">
      <c r="A1" t="s">
        <v>0</v>
      </c>
      <c r="E1" t="s">
        <v>1</v>
      </c>
    </row>
    <row r="2" ht="12.75">
      <c r="A2" t="s">
        <v>2</v>
      </c>
    </row>
    <row r="3" spans="1:20" ht="12.7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16</v>
      </c>
      <c r="K3" t="s">
        <v>12</v>
      </c>
      <c r="L3" t="s">
        <v>13</v>
      </c>
      <c r="M3" t="s">
        <v>14</v>
      </c>
      <c r="N3" t="s">
        <v>15</v>
      </c>
      <c r="O3" t="s">
        <v>17</v>
      </c>
      <c r="P3" t="s">
        <v>18</v>
      </c>
      <c r="Q3" t="s">
        <v>19</v>
      </c>
      <c r="R3" t="s">
        <v>20</v>
      </c>
      <c r="S3" t="s">
        <v>21</v>
      </c>
      <c r="T3">
        <v>2005</v>
      </c>
    </row>
    <row r="4" s="1" customFormat="1" ht="12.75">
      <c r="A4" s="1" t="s">
        <v>22</v>
      </c>
    </row>
    <row r="5" spans="1:20" ht="12.75">
      <c r="A5" t="s">
        <v>23</v>
      </c>
      <c r="B5" s="6">
        <v>300</v>
      </c>
      <c r="C5" s="2">
        <v>300</v>
      </c>
      <c r="D5" s="2">
        <v>300</v>
      </c>
      <c r="E5">
        <f>SUM(B5:D5)</f>
        <v>900</v>
      </c>
      <c r="F5" s="2">
        <v>450</v>
      </c>
      <c r="G5" s="2">
        <v>450</v>
      </c>
      <c r="H5" s="2">
        <v>450</v>
      </c>
      <c r="I5">
        <f>SUM(F5:H5)</f>
        <v>1350</v>
      </c>
      <c r="J5">
        <f>E5+I5</f>
        <v>2250</v>
      </c>
      <c r="K5" s="2">
        <v>500</v>
      </c>
      <c r="L5" s="2">
        <v>500</v>
      </c>
      <c r="M5" s="2">
        <v>500</v>
      </c>
      <c r="N5">
        <f>SUM(K5:M5)</f>
        <v>1500</v>
      </c>
      <c r="O5" s="2">
        <v>550</v>
      </c>
      <c r="P5" s="2">
        <v>550</v>
      </c>
      <c r="Q5" s="2">
        <v>550</v>
      </c>
      <c r="R5">
        <f>SUM(O5:Q5)</f>
        <v>1650</v>
      </c>
      <c r="S5">
        <f>N5+R5</f>
        <v>3150</v>
      </c>
      <c r="T5">
        <f>S5+J5</f>
        <v>5400</v>
      </c>
    </row>
    <row r="6" spans="1:20" ht="12.75">
      <c r="A6" t="s">
        <v>24</v>
      </c>
      <c r="B6" s="2">
        <v>150</v>
      </c>
      <c r="C6" s="2">
        <v>150</v>
      </c>
      <c r="D6" s="2">
        <v>150</v>
      </c>
      <c r="E6">
        <f aca="true" t="shared" si="0" ref="E6:E29">SUM(B6:D6)</f>
        <v>450</v>
      </c>
      <c r="F6" s="2">
        <v>225</v>
      </c>
      <c r="G6" s="2">
        <v>225</v>
      </c>
      <c r="H6" s="2">
        <v>225</v>
      </c>
      <c r="I6">
        <f aca="true" t="shared" si="1" ref="I6:I29">SUM(F6:H6)</f>
        <v>675</v>
      </c>
      <c r="J6">
        <f aca="true" t="shared" si="2" ref="J6:J29">E6+I6</f>
        <v>1125</v>
      </c>
      <c r="K6" s="2">
        <v>250</v>
      </c>
      <c r="L6" s="2">
        <v>250</v>
      </c>
      <c r="M6" s="2">
        <v>250</v>
      </c>
      <c r="N6">
        <f aca="true" t="shared" si="3" ref="N6:N29">SUM(K6:M6)</f>
        <v>750</v>
      </c>
      <c r="O6" s="2">
        <v>275</v>
      </c>
      <c r="P6" s="2">
        <v>275</v>
      </c>
      <c r="Q6" s="2">
        <v>275</v>
      </c>
      <c r="R6">
        <f aca="true" t="shared" si="4" ref="R6:R29">SUM(O6:Q6)</f>
        <v>825</v>
      </c>
      <c r="S6">
        <f aca="true" t="shared" si="5" ref="S6:S29">N6+R6</f>
        <v>1575</v>
      </c>
      <c r="T6">
        <f aca="true" t="shared" si="6" ref="T6:T29">S6+J6</f>
        <v>2700</v>
      </c>
    </row>
    <row r="7" spans="1:20" ht="12.75">
      <c r="A7" t="s">
        <v>25</v>
      </c>
      <c r="B7" s="2">
        <v>200</v>
      </c>
      <c r="C7" s="2">
        <v>200</v>
      </c>
      <c r="D7" s="2">
        <v>200</v>
      </c>
      <c r="E7">
        <f t="shared" si="0"/>
        <v>600</v>
      </c>
      <c r="F7" s="2">
        <v>325</v>
      </c>
      <c r="G7" s="2">
        <v>325</v>
      </c>
      <c r="H7" s="2">
        <v>325</v>
      </c>
      <c r="I7">
        <f t="shared" si="1"/>
        <v>975</v>
      </c>
      <c r="J7">
        <f t="shared" si="2"/>
        <v>1575</v>
      </c>
      <c r="K7" s="2">
        <v>350</v>
      </c>
      <c r="L7" s="2">
        <v>350</v>
      </c>
      <c r="M7" s="2">
        <v>350</v>
      </c>
      <c r="N7">
        <f t="shared" si="3"/>
        <v>1050</v>
      </c>
      <c r="O7" s="2">
        <v>375</v>
      </c>
      <c r="P7" s="2">
        <v>375</v>
      </c>
      <c r="Q7" s="2">
        <v>375</v>
      </c>
      <c r="R7">
        <f t="shared" si="4"/>
        <v>1125</v>
      </c>
      <c r="S7">
        <f t="shared" si="5"/>
        <v>2175</v>
      </c>
      <c r="T7">
        <f t="shared" si="6"/>
        <v>3750</v>
      </c>
    </row>
    <row r="8" spans="1:20" ht="12.75">
      <c r="A8" t="s">
        <v>26</v>
      </c>
      <c r="B8" s="2">
        <v>400</v>
      </c>
      <c r="C8" s="2">
        <v>400</v>
      </c>
      <c r="D8" s="2">
        <v>400</v>
      </c>
      <c r="E8">
        <f t="shared" si="0"/>
        <v>1200</v>
      </c>
      <c r="F8" s="2">
        <v>525</v>
      </c>
      <c r="G8" s="2">
        <v>525</v>
      </c>
      <c r="H8" s="2">
        <v>525</v>
      </c>
      <c r="I8">
        <f t="shared" si="1"/>
        <v>1575</v>
      </c>
      <c r="J8">
        <f t="shared" si="2"/>
        <v>2775</v>
      </c>
      <c r="K8" s="2">
        <v>550</v>
      </c>
      <c r="L8" s="2">
        <v>550</v>
      </c>
      <c r="M8" s="2">
        <v>550</v>
      </c>
      <c r="N8">
        <f t="shared" si="3"/>
        <v>1650</v>
      </c>
      <c r="O8" s="2">
        <v>575</v>
      </c>
      <c r="P8" s="2">
        <v>575</v>
      </c>
      <c r="Q8" s="2">
        <v>575</v>
      </c>
      <c r="R8">
        <f t="shared" si="4"/>
        <v>1725</v>
      </c>
      <c r="S8">
        <f t="shared" si="5"/>
        <v>3375</v>
      </c>
      <c r="T8">
        <f t="shared" si="6"/>
        <v>6150</v>
      </c>
    </row>
    <row r="9" spans="1:20" ht="12.75">
      <c r="A9" t="s">
        <v>27</v>
      </c>
      <c r="B9" s="2">
        <v>150</v>
      </c>
      <c r="C9" s="2">
        <v>150</v>
      </c>
      <c r="D9" s="2">
        <v>150</v>
      </c>
      <c r="E9">
        <f t="shared" si="0"/>
        <v>450</v>
      </c>
      <c r="F9" s="2">
        <v>225</v>
      </c>
      <c r="G9" s="2">
        <v>225</v>
      </c>
      <c r="H9" s="2">
        <v>225</v>
      </c>
      <c r="I9">
        <f t="shared" si="1"/>
        <v>675</v>
      </c>
      <c r="J9">
        <f t="shared" si="2"/>
        <v>1125</v>
      </c>
      <c r="K9" s="2">
        <v>250</v>
      </c>
      <c r="L9" s="2">
        <v>250</v>
      </c>
      <c r="M9" s="2">
        <v>250</v>
      </c>
      <c r="N9">
        <f t="shared" si="3"/>
        <v>750</v>
      </c>
      <c r="O9" s="2">
        <v>275</v>
      </c>
      <c r="P9" s="2">
        <v>275</v>
      </c>
      <c r="Q9" s="2">
        <v>275</v>
      </c>
      <c r="R9">
        <f t="shared" si="4"/>
        <v>825</v>
      </c>
      <c r="S9">
        <f t="shared" si="5"/>
        <v>1575</v>
      </c>
      <c r="T9">
        <f t="shared" si="6"/>
        <v>2700</v>
      </c>
    </row>
    <row r="10" spans="1:20" ht="12.75">
      <c r="A10" t="s">
        <v>28</v>
      </c>
      <c r="B10" s="2">
        <v>75</v>
      </c>
      <c r="C10" s="2">
        <v>75</v>
      </c>
      <c r="D10" s="2">
        <v>75</v>
      </c>
      <c r="E10">
        <f t="shared" si="0"/>
        <v>225</v>
      </c>
      <c r="F10" s="2">
        <v>125</v>
      </c>
      <c r="G10" s="2">
        <v>125</v>
      </c>
      <c r="H10" s="2">
        <v>125</v>
      </c>
      <c r="I10">
        <f t="shared" si="1"/>
        <v>375</v>
      </c>
      <c r="J10">
        <f t="shared" si="2"/>
        <v>600</v>
      </c>
      <c r="K10" s="2">
        <v>150</v>
      </c>
      <c r="L10" s="2">
        <v>150</v>
      </c>
      <c r="M10" s="2">
        <v>150</v>
      </c>
      <c r="N10">
        <f t="shared" si="3"/>
        <v>450</v>
      </c>
      <c r="O10" s="2">
        <v>175</v>
      </c>
      <c r="P10" s="2">
        <v>175</v>
      </c>
      <c r="Q10" s="2">
        <v>175</v>
      </c>
      <c r="R10">
        <f t="shared" si="4"/>
        <v>525</v>
      </c>
      <c r="S10">
        <f t="shared" si="5"/>
        <v>975</v>
      </c>
      <c r="T10">
        <f t="shared" si="6"/>
        <v>1575</v>
      </c>
    </row>
    <row r="11" s="1" customFormat="1" ht="12.75">
      <c r="A11" s="1" t="s">
        <v>29</v>
      </c>
    </row>
    <row r="12" spans="1:20" ht="12.75">
      <c r="A12" t="s">
        <v>30</v>
      </c>
      <c r="B12" s="2">
        <v>450</v>
      </c>
      <c r="C12" s="2">
        <v>450</v>
      </c>
      <c r="D12" s="2">
        <v>450</v>
      </c>
      <c r="E12">
        <f t="shared" si="0"/>
        <v>1350</v>
      </c>
      <c r="F12" s="2">
        <v>700</v>
      </c>
      <c r="G12" s="2">
        <v>700</v>
      </c>
      <c r="H12" s="2">
        <v>700</v>
      </c>
      <c r="I12">
        <f t="shared" si="1"/>
        <v>2100</v>
      </c>
      <c r="J12">
        <f t="shared" si="2"/>
        <v>3450</v>
      </c>
      <c r="K12" s="2">
        <v>725</v>
      </c>
      <c r="L12" s="2">
        <v>725</v>
      </c>
      <c r="M12" s="2">
        <v>725</v>
      </c>
      <c r="N12">
        <f t="shared" si="3"/>
        <v>2175</v>
      </c>
      <c r="O12" s="2">
        <v>750</v>
      </c>
      <c r="P12" s="2">
        <v>750</v>
      </c>
      <c r="Q12" s="2">
        <v>750</v>
      </c>
      <c r="R12">
        <f t="shared" si="4"/>
        <v>2250</v>
      </c>
      <c r="S12">
        <f t="shared" si="5"/>
        <v>4425</v>
      </c>
      <c r="T12">
        <f t="shared" si="6"/>
        <v>7875</v>
      </c>
    </row>
    <row r="13" spans="1:20" ht="12.75">
      <c r="A13" t="s">
        <v>31</v>
      </c>
      <c r="B13" s="2">
        <v>300</v>
      </c>
      <c r="C13" s="2">
        <v>300</v>
      </c>
      <c r="D13" s="2">
        <v>300</v>
      </c>
      <c r="E13">
        <f t="shared" si="0"/>
        <v>900</v>
      </c>
      <c r="F13" s="2">
        <v>600</v>
      </c>
      <c r="G13" s="2">
        <v>600</v>
      </c>
      <c r="H13" s="2">
        <v>600</v>
      </c>
      <c r="I13">
        <f t="shared" si="1"/>
        <v>1800</v>
      </c>
      <c r="J13">
        <f t="shared" si="2"/>
        <v>2700</v>
      </c>
      <c r="K13" s="2">
        <v>650</v>
      </c>
      <c r="L13" s="2">
        <v>650</v>
      </c>
      <c r="M13" s="2">
        <v>650</v>
      </c>
      <c r="N13">
        <f t="shared" si="3"/>
        <v>1950</v>
      </c>
      <c r="O13" s="2">
        <v>675</v>
      </c>
      <c r="P13" s="2">
        <v>675</v>
      </c>
      <c r="Q13" s="2">
        <v>675</v>
      </c>
      <c r="R13">
        <f t="shared" si="4"/>
        <v>2025</v>
      </c>
      <c r="S13">
        <f t="shared" si="5"/>
        <v>3975</v>
      </c>
      <c r="T13">
        <f t="shared" si="6"/>
        <v>6675</v>
      </c>
    </row>
    <row r="14" spans="1:20" ht="12.75">
      <c r="A14" t="s">
        <v>32</v>
      </c>
      <c r="B14" s="2">
        <v>250</v>
      </c>
      <c r="C14" s="2">
        <v>250</v>
      </c>
      <c r="D14" s="2">
        <v>250</v>
      </c>
      <c r="E14">
        <f t="shared" si="0"/>
        <v>750</v>
      </c>
      <c r="F14" s="2">
        <v>475</v>
      </c>
      <c r="G14" s="2">
        <v>475</v>
      </c>
      <c r="H14" s="2">
        <v>475</v>
      </c>
      <c r="I14">
        <f t="shared" si="1"/>
        <v>1425</v>
      </c>
      <c r="J14">
        <f t="shared" si="2"/>
        <v>2175</v>
      </c>
      <c r="K14" s="2">
        <v>485</v>
      </c>
      <c r="L14" s="2">
        <v>485</v>
      </c>
      <c r="M14" s="2">
        <v>485</v>
      </c>
      <c r="N14">
        <f t="shared" si="3"/>
        <v>1455</v>
      </c>
      <c r="O14" s="2">
        <v>500</v>
      </c>
      <c r="P14" s="2">
        <v>500</v>
      </c>
      <c r="Q14" s="2">
        <v>500</v>
      </c>
      <c r="R14">
        <f t="shared" si="4"/>
        <v>1500</v>
      </c>
      <c r="S14">
        <f t="shared" si="5"/>
        <v>2955</v>
      </c>
      <c r="T14">
        <f t="shared" si="6"/>
        <v>5130</v>
      </c>
    </row>
    <row r="15" s="1" customFormat="1" ht="12.75">
      <c r="A15" s="1" t="s">
        <v>33</v>
      </c>
    </row>
    <row r="16" spans="1:20" ht="12.75">
      <c r="A16" t="s">
        <v>34</v>
      </c>
      <c r="B16" s="2">
        <v>400</v>
      </c>
      <c r="C16" s="2">
        <v>400</v>
      </c>
      <c r="D16" s="2">
        <v>400</v>
      </c>
      <c r="E16">
        <f t="shared" si="0"/>
        <v>1200</v>
      </c>
      <c r="F16" s="2">
        <v>400</v>
      </c>
      <c r="G16" s="2">
        <v>400</v>
      </c>
      <c r="H16" s="2">
        <v>400</v>
      </c>
      <c r="I16">
        <f t="shared" si="1"/>
        <v>1200</v>
      </c>
      <c r="J16">
        <f t="shared" si="2"/>
        <v>2400</v>
      </c>
      <c r="K16" s="2">
        <v>400</v>
      </c>
      <c r="L16" s="2">
        <v>400</v>
      </c>
      <c r="M16" s="2">
        <v>400</v>
      </c>
      <c r="N16">
        <f t="shared" si="3"/>
        <v>1200</v>
      </c>
      <c r="O16" s="2">
        <v>400</v>
      </c>
      <c r="P16" s="2">
        <v>400</v>
      </c>
      <c r="Q16" s="2">
        <v>400</v>
      </c>
      <c r="R16">
        <f t="shared" si="4"/>
        <v>1200</v>
      </c>
      <c r="S16">
        <f t="shared" si="5"/>
        <v>2400</v>
      </c>
      <c r="T16">
        <f t="shared" si="6"/>
        <v>4800</v>
      </c>
    </row>
    <row r="17" spans="1:20" ht="12.75">
      <c r="A17" t="s">
        <v>35</v>
      </c>
      <c r="B17" s="2">
        <v>500</v>
      </c>
      <c r="C17" s="2">
        <v>500</v>
      </c>
      <c r="D17" s="2">
        <v>500</v>
      </c>
      <c r="E17">
        <f t="shared" si="0"/>
        <v>1500</v>
      </c>
      <c r="F17" s="2">
        <v>500</v>
      </c>
      <c r="G17" s="2">
        <v>500</v>
      </c>
      <c r="H17" s="2">
        <v>500</v>
      </c>
      <c r="I17">
        <f t="shared" si="1"/>
        <v>1500</v>
      </c>
      <c r="J17">
        <f t="shared" si="2"/>
        <v>3000</v>
      </c>
      <c r="K17" s="2">
        <v>500</v>
      </c>
      <c r="L17" s="2">
        <v>500</v>
      </c>
      <c r="M17" s="2">
        <v>500</v>
      </c>
      <c r="N17">
        <f t="shared" si="3"/>
        <v>1500</v>
      </c>
      <c r="O17" s="2">
        <v>500</v>
      </c>
      <c r="P17" s="2">
        <v>500</v>
      </c>
      <c r="Q17" s="2">
        <v>500</v>
      </c>
      <c r="R17">
        <f t="shared" si="4"/>
        <v>1500</v>
      </c>
      <c r="S17">
        <f t="shared" si="5"/>
        <v>3000</v>
      </c>
      <c r="T17">
        <f t="shared" si="6"/>
        <v>6000</v>
      </c>
    </row>
    <row r="18" spans="1:20" ht="12.75">
      <c r="A18" t="s">
        <v>36</v>
      </c>
      <c r="B18" s="2">
        <v>300</v>
      </c>
      <c r="C18" s="2">
        <v>300</v>
      </c>
      <c r="D18" s="2">
        <v>300</v>
      </c>
      <c r="E18">
        <f t="shared" si="0"/>
        <v>900</v>
      </c>
      <c r="F18" s="2">
        <v>300</v>
      </c>
      <c r="G18" s="2">
        <v>300</v>
      </c>
      <c r="H18" s="2">
        <v>300</v>
      </c>
      <c r="I18">
        <f t="shared" si="1"/>
        <v>900</v>
      </c>
      <c r="J18">
        <f t="shared" si="2"/>
        <v>1800</v>
      </c>
      <c r="K18" s="2">
        <v>300</v>
      </c>
      <c r="L18" s="2">
        <v>300</v>
      </c>
      <c r="M18" s="2">
        <v>300</v>
      </c>
      <c r="N18">
        <f t="shared" si="3"/>
        <v>900</v>
      </c>
      <c r="O18" s="2">
        <v>300</v>
      </c>
      <c r="P18" s="2">
        <v>300</v>
      </c>
      <c r="Q18" s="2">
        <v>300</v>
      </c>
      <c r="R18">
        <f t="shared" si="4"/>
        <v>900</v>
      </c>
      <c r="S18">
        <f t="shared" si="5"/>
        <v>1800</v>
      </c>
      <c r="T18">
        <f t="shared" si="6"/>
        <v>3600</v>
      </c>
    </row>
    <row r="19" spans="1:20" ht="12.75">
      <c r="A19" t="s">
        <v>37</v>
      </c>
      <c r="B19" s="2">
        <v>200</v>
      </c>
      <c r="C19" s="2">
        <v>200</v>
      </c>
      <c r="D19" s="2">
        <v>200</v>
      </c>
      <c r="E19">
        <f t="shared" si="0"/>
        <v>600</v>
      </c>
      <c r="F19" s="2">
        <v>200</v>
      </c>
      <c r="G19" s="2">
        <v>200</v>
      </c>
      <c r="H19" s="2">
        <v>200</v>
      </c>
      <c r="I19">
        <f t="shared" si="1"/>
        <v>600</v>
      </c>
      <c r="J19">
        <f t="shared" si="2"/>
        <v>1200</v>
      </c>
      <c r="K19" s="2">
        <v>200</v>
      </c>
      <c r="L19" s="2">
        <v>200</v>
      </c>
      <c r="M19" s="2">
        <v>200</v>
      </c>
      <c r="N19">
        <f t="shared" si="3"/>
        <v>600</v>
      </c>
      <c r="O19" s="2">
        <v>200</v>
      </c>
      <c r="P19" s="2">
        <v>200</v>
      </c>
      <c r="Q19" s="2">
        <v>200</v>
      </c>
      <c r="R19">
        <f t="shared" si="4"/>
        <v>600</v>
      </c>
      <c r="S19">
        <f t="shared" si="5"/>
        <v>1200</v>
      </c>
      <c r="T19">
        <f t="shared" si="6"/>
        <v>2400</v>
      </c>
    </row>
    <row r="20" spans="1:20" ht="12.75">
      <c r="A20" t="s">
        <v>38</v>
      </c>
      <c r="B20" s="2">
        <v>150</v>
      </c>
      <c r="C20" s="2">
        <v>150</v>
      </c>
      <c r="D20" s="2">
        <v>150</v>
      </c>
      <c r="E20">
        <f t="shared" si="0"/>
        <v>450</v>
      </c>
      <c r="F20" s="2">
        <v>150</v>
      </c>
      <c r="G20" s="2">
        <v>150</v>
      </c>
      <c r="H20" s="2">
        <v>150</v>
      </c>
      <c r="I20">
        <f t="shared" si="1"/>
        <v>450</v>
      </c>
      <c r="J20">
        <f t="shared" si="2"/>
        <v>900</v>
      </c>
      <c r="K20" s="2">
        <v>150</v>
      </c>
      <c r="L20" s="2">
        <v>150</v>
      </c>
      <c r="M20" s="2">
        <v>150</v>
      </c>
      <c r="N20">
        <f t="shared" si="3"/>
        <v>450</v>
      </c>
      <c r="O20" s="2">
        <v>150</v>
      </c>
      <c r="P20" s="2">
        <v>150</v>
      </c>
      <c r="Q20" s="2">
        <v>150</v>
      </c>
      <c r="R20">
        <f t="shared" si="4"/>
        <v>450</v>
      </c>
      <c r="S20">
        <f t="shared" si="5"/>
        <v>900</v>
      </c>
      <c r="T20">
        <f t="shared" si="6"/>
        <v>1800</v>
      </c>
    </row>
    <row r="21" s="1" customFormat="1" ht="12.75">
      <c r="A21" s="1" t="s">
        <v>39</v>
      </c>
    </row>
    <row r="22" spans="1:20" ht="12.75">
      <c r="A22" t="s">
        <v>40</v>
      </c>
      <c r="B22" s="2">
        <v>1750</v>
      </c>
      <c r="C22" s="2">
        <v>1750</v>
      </c>
      <c r="D22" s="2">
        <v>1750</v>
      </c>
      <c r="E22">
        <f t="shared" si="0"/>
        <v>5250</v>
      </c>
      <c r="F22" s="2">
        <v>3250</v>
      </c>
      <c r="G22" s="2">
        <v>3250</v>
      </c>
      <c r="H22" s="2">
        <v>3250</v>
      </c>
      <c r="I22">
        <f t="shared" si="1"/>
        <v>9750</v>
      </c>
      <c r="J22">
        <f t="shared" si="2"/>
        <v>15000</v>
      </c>
      <c r="K22" s="2">
        <v>3500</v>
      </c>
      <c r="L22" s="2">
        <v>3500</v>
      </c>
      <c r="M22" s="2">
        <v>3500</v>
      </c>
      <c r="N22">
        <f t="shared" si="3"/>
        <v>10500</v>
      </c>
      <c r="O22" s="2">
        <v>3750</v>
      </c>
      <c r="P22" s="2">
        <v>3750</v>
      </c>
      <c r="Q22" s="2">
        <v>3750</v>
      </c>
      <c r="R22">
        <f t="shared" si="4"/>
        <v>11250</v>
      </c>
      <c r="S22">
        <f t="shared" si="5"/>
        <v>21750</v>
      </c>
      <c r="T22">
        <f t="shared" si="6"/>
        <v>36750</v>
      </c>
    </row>
    <row r="23" spans="1:20" ht="12.75">
      <c r="A23" t="s">
        <v>41</v>
      </c>
      <c r="B23" s="2">
        <v>1200</v>
      </c>
      <c r="C23" s="2">
        <v>1200</v>
      </c>
      <c r="D23" s="2">
        <v>1200</v>
      </c>
      <c r="E23">
        <f t="shared" si="0"/>
        <v>3600</v>
      </c>
      <c r="F23" s="2">
        <v>1750</v>
      </c>
      <c r="G23" s="2">
        <v>1750</v>
      </c>
      <c r="H23" s="2">
        <v>1750</v>
      </c>
      <c r="I23">
        <f t="shared" si="1"/>
        <v>5250</v>
      </c>
      <c r="J23">
        <f t="shared" si="2"/>
        <v>8850</v>
      </c>
      <c r="K23" s="2">
        <v>2000</v>
      </c>
      <c r="L23" s="2">
        <v>2000</v>
      </c>
      <c r="M23" s="2">
        <v>2000</v>
      </c>
      <c r="N23">
        <f t="shared" si="3"/>
        <v>6000</v>
      </c>
      <c r="O23" s="2">
        <v>2250</v>
      </c>
      <c r="P23" s="2">
        <v>2250</v>
      </c>
      <c r="Q23" s="2">
        <v>2250</v>
      </c>
      <c r="R23">
        <f t="shared" si="4"/>
        <v>6750</v>
      </c>
      <c r="S23">
        <f t="shared" si="5"/>
        <v>12750</v>
      </c>
      <c r="T23">
        <f t="shared" si="6"/>
        <v>21600</v>
      </c>
    </row>
    <row r="24" spans="1:20" ht="12.75">
      <c r="A24" t="s">
        <v>42</v>
      </c>
      <c r="B24" s="2">
        <v>1000</v>
      </c>
      <c r="C24" s="2">
        <v>1000</v>
      </c>
      <c r="D24" s="2">
        <v>1000</v>
      </c>
      <c r="E24">
        <f t="shared" si="0"/>
        <v>3000</v>
      </c>
      <c r="F24" s="2">
        <v>2250</v>
      </c>
      <c r="G24" s="2">
        <v>2250</v>
      </c>
      <c r="H24" s="2">
        <v>2250</v>
      </c>
      <c r="I24">
        <f t="shared" si="1"/>
        <v>6750</v>
      </c>
      <c r="J24">
        <f t="shared" si="2"/>
        <v>9750</v>
      </c>
      <c r="K24" s="2">
        <v>2500</v>
      </c>
      <c r="L24" s="2">
        <v>2500</v>
      </c>
      <c r="M24" s="2">
        <v>2500</v>
      </c>
      <c r="N24">
        <f t="shared" si="3"/>
        <v>7500</v>
      </c>
      <c r="O24" s="2">
        <v>2750</v>
      </c>
      <c r="P24" s="2">
        <v>2750</v>
      </c>
      <c r="Q24" s="2">
        <v>2750</v>
      </c>
      <c r="R24">
        <f t="shared" si="4"/>
        <v>8250</v>
      </c>
      <c r="S24">
        <f t="shared" si="5"/>
        <v>15750</v>
      </c>
      <c r="T24">
        <f t="shared" si="6"/>
        <v>25500</v>
      </c>
    </row>
    <row r="25" spans="1:20" ht="12.75">
      <c r="A25" t="s">
        <v>43</v>
      </c>
      <c r="B25" s="2">
        <v>850</v>
      </c>
      <c r="C25" s="2">
        <v>850</v>
      </c>
      <c r="D25" s="2">
        <v>850</v>
      </c>
      <c r="E25">
        <f t="shared" si="0"/>
        <v>2550</v>
      </c>
      <c r="F25" s="2">
        <v>1650</v>
      </c>
      <c r="G25" s="2">
        <v>1650</v>
      </c>
      <c r="H25" s="2">
        <v>1650</v>
      </c>
      <c r="I25">
        <f t="shared" si="1"/>
        <v>4950</v>
      </c>
      <c r="J25">
        <f t="shared" si="2"/>
        <v>7500</v>
      </c>
      <c r="K25" s="2">
        <v>1750</v>
      </c>
      <c r="L25" s="2">
        <v>1750</v>
      </c>
      <c r="M25" s="2">
        <v>1750</v>
      </c>
      <c r="N25">
        <f t="shared" si="3"/>
        <v>5250</v>
      </c>
      <c r="O25" s="2">
        <v>2000</v>
      </c>
      <c r="P25" s="2">
        <v>2000</v>
      </c>
      <c r="Q25" s="2">
        <v>2000</v>
      </c>
      <c r="R25">
        <f t="shared" si="4"/>
        <v>6000</v>
      </c>
      <c r="S25">
        <f t="shared" si="5"/>
        <v>11250</v>
      </c>
      <c r="T25">
        <f t="shared" si="6"/>
        <v>18750</v>
      </c>
    </row>
    <row r="26" s="1" customFormat="1" ht="12.75">
      <c r="A26" s="1" t="s">
        <v>44</v>
      </c>
    </row>
    <row r="27" spans="1:20" ht="12.75">
      <c r="A27" t="s">
        <v>45</v>
      </c>
      <c r="B27" s="2">
        <v>500</v>
      </c>
      <c r="C27" s="2">
        <v>500</v>
      </c>
      <c r="D27" s="2">
        <v>500</v>
      </c>
      <c r="E27">
        <f t="shared" si="0"/>
        <v>1500</v>
      </c>
      <c r="F27" s="2">
        <v>700</v>
      </c>
      <c r="G27" s="2">
        <v>700</v>
      </c>
      <c r="H27" s="2">
        <v>700</v>
      </c>
      <c r="I27">
        <f t="shared" si="1"/>
        <v>2100</v>
      </c>
      <c r="J27">
        <f t="shared" si="2"/>
        <v>3600</v>
      </c>
      <c r="K27" s="2">
        <v>1500</v>
      </c>
      <c r="L27" s="2">
        <v>700</v>
      </c>
      <c r="M27" s="2">
        <v>1500</v>
      </c>
      <c r="N27">
        <f t="shared" si="3"/>
        <v>3700</v>
      </c>
      <c r="O27" s="2">
        <v>500</v>
      </c>
      <c r="P27" s="2">
        <v>500</v>
      </c>
      <c r="Q27" s="2">
        <v>500</v>
      </c>
      <c r="R27">
        <f t="shared" si="4"/>
        <v>1500</v>
      </c>
      <c r="S27">
        <f t="shared" si="5"/>
        <v>5200</v>
      </c>
      <c r="T27">
        <f t="shared" si="6"/>
        <v>8800</v>
      </c>
    </row>
    <row r="28" s="1" customFormat="1" ht="12.75">
      <c r="A28" s="1" t="s">
        <v>46</v>
      </c>
    </row>
    <row r="29" spans="1:20" ht="12.75">
      <c r="A29" t="s">
        <v>47</v>
      </c>
      <c r="B29" s="2">
        <v>800</v>
      </c>
      <c r="C29" s="2">
        <v>800</v>
      </c>
      <c r="D29" s="2">
        <v>800</v>
      </c>
      <c r="E29">
        <f t="shared" si="0"/>
        <v>2400</v>
      </c>
      <c r="F29" s="2">
        <v>800</v>
      </c>
      <c r="G29" s="2">
        <v>800</v>
      </c>
      <c r="H29" s="2">
        <v>800</v>
      </c>
      <c r="I29">
        <f t="shared" si="1"/>
        <v>2400</v>
      </c>
      <c r="J29">
        <f t="shared" si="2"/>
        <v>4800</v>
      </c>
      <c r="K29" s="2">
        <v>2750</v>
      </c>
      <c r="L29" s="2">
        <v>800</v>
      </c>
      <c r="M29" s="2">
        <v>1200</v>
      </c>
      <c r="N29">
        <f t="shared" si="3"/>
        <v>4750</v>
      </c>
      <c r="O29" s="2">
        <v>500</v>
      </c>
      <c r="P29" s="2">
        <v>600</v>
      </c>
      <c r="Q29" s="2">
        <v>700</v>
      </c>
      <c r="R29">
        <f t="shared" si="4"/>
        <v>1800</v>
      </c>
      <c r="S29">
        <f t="shared" si="5"/>
        <v>6550</v>
      </c>
      <c r="T29">
        <f t="shared" si="6"/>
        <v>11350</v>
      </c>
    </row>
    <row r="32" ht="12.75">
      <c r="A32" t="s">
        <v>48</v>
      </c>
    </row>
    <row r="33" spans="1:20" ht="12.75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16</v>
      </c>
      <c r="K33" t="s">
        <v>12</v>
      </c>
      <c r="L33" t="s">
        <v>13</v>
      </c>
      <c r="M33" t="s">
        <v>14</v>
      </c>
      <c r="N33" t="s">
        <v>15</v>
      </c>
      <c r="O33" t="s">
        <v>17</v>
      </c>
      <c r="P33" t="s">
        <v>18</v>
      </c>
      <c r="Q33" t="s">
        <v>19</v>
      </c>
      <c r="R33" t="s">
        <v>20</v>
      </c>
      <c r="S33" t="s">
        <v>21</v>
      </c>
      <c r="T33">
        <v>2005</v>
      </c>
    </row>
    <row r="34" spans="1:20" s="1" customFormat="1" ht="12.75">
      <c r="A34" s="1" t="s">
        <v>22</v>
      </c>
      <c r="B34" s="1">
        <f aca="true" t="shared" si="7" ref="B34:T34">SUM(B35:B40)</f>
        <v>1016825</v>
      </c>
      <c r="C34" s="1">
        <f t="shared" si="7"/>
        <v>1016825</v>
      </c>
      <c r="D34" s="1">
        <f t="shared" si="7"/>
        <v>1016825</v>
      </c>
      <c r="E34" s="1">
        <f t="shared" si="7"/>
        <v>3050475</v>
      </c>
      <c r="F34" s="1">
        <f t="shared" si="7"/>
        <v>1661875</v>
      </c>
      <c r="G34" s="1">
        <f t="shared" si="7"/>
        <v>1661875</v>
      </c>
      <c r="H34" s="1">
        <f t="shared" si="7"/>
        <v>1661875</v>
      </c>
      <c r="I34" s="1">
        <f t="shared" si="7"/>
        <v>4985625</v>
      </c>
      <c r="J34" s="1">
        <f t="shared" si="7"/>
        <v>8036100</v>
      </c>
      <c r="K34" s="1">
        <f t="shared" si="7"/>
        <v>1835450</v>
      </c>
      <c r="L34" s="1">
        <f t="shared" si="7"/>
        <v>1835450</v>
      </c>
      <c r="M34" s="1">
        <f t="shared" si="7"/>
        <v>1835450</v>
      </c>
      <c r="N34" s="1">
        <f t="shared" si="7"/>
        <v>5506350</v>
      </c>
      <c r="O34" s="1">
        <f t="shared" si="7"/>
        <v>2009025</v>
      </c>
      <c r="P34" s="1">
        <f t="shared" si="7"/>
        <v>2009025</v>
      </c>
      <c r="Q34" s="1">
        <f t="shared" si="7"/>
        <v>2009025</v>
      </c>
      <c r="R34" s="1">
        <f t="shared" si="7"/>
        <v>6027075</v>
      </c>
      <c r="S34" s="1">
        <f t="shared" si="7"/>
        <v>11533425</v>
      </c>
      <c r="T34" s="1">
        <f t="shared" si="7"/>
        <v>19569525</v>
      </c>
    </row>
    <row r="35" spans="1:20" ht="12.75">
      <c r="A35" t="s">
        <v>23</v>
      </c>
      <c r="B35">
        <f>B5*Price!B5</f>
        <v>359700</v>
      </c>
      <c r="C35">
        <f>C5*Price!C5</f>
        <v>359700</v>
      </c>
      <c r="D35">
        <f>D5*Price!D5</f>
        <v>359700</v>
      </c>
      <c r="E35">
        <f aca="true" t="shared" si="8" ref="E35:E40">SUM(B35:D35)</f>
        <v>1079100</v>
      </c>
      <c r="F35">
        <f>F5*Price!F5</f>
        <v>584550</v>
      </c>
      <c r="G35">
        <f>G5*Price!G5</f>
        <v>584550</v>
      </c>
      <c r="H35">
        <f>H5*Price!H5</f>
        <v>584550</v>
      </c>
      <c r="I35">
        <f aca="true" t="shared" si="9" ref="I35:I40">SUM(F35:H35)</f>
        <v>1753650</v>
      </c>
      <c r="J35">
        <f aca="true" t="shared" si="10" ref="J35:J40">E35+I35</f>
        <v>2832750</v>
      </c>
      <c r="K35">
        <f>K5*Price!K5</f>
        <v>649500</v>
      </c>
      <c r="L35">
        <f>L5*Price!L5</f>
        <v>649500</v>
      </c>
      <c r="M35">
        <f>M5*Price!M5</f>
        <v>649500</v>
      </c>
      <c r="N35">
        <f aca="true" t="shared" si="11" ref="N35:N40">SUM(K35:M35)</f>
        <v>1948500</v>
      </c>
      <c r="O35">
        <f>O5*Price!O5</f>
        <v>714450</v>
      </c>
      <c r="P35">
        <f>P5*Price!P5</f>
        <v>714450</v>
      </c>
      <c r="Q35">
        <f>Q5*Price!Q5</f>
        <v>714450</v>
      </c>
      <c r="R35">
        <f aca="true" t="shared" si="12" ref="R35:R40">SUM(O35:Q35)</f>
        <v>2143350</v>
      </c>
      <c r="S35">
        <f aca="true" t="shared" si="13" ref="S35:S40">N35+R35</f>
        <v>4091850</v>
      </c>
      <c r="T35">
        <f aca="true" t="shared" si="14" ref="T35:T40">S35+J35</f>
        <v>6924600</v>
      </c>
    </row>
    <row r="36" spans="1:20" ht="12.75">
      <c r="A36" t="s">
        <v>24</v>
      </c>
      <c r="B36">
        <f>B6*Price!B6</f>
        <v>209850</v>
      </c>
      <c r="C36">
        <f>C6*Price!C6</f>
        <v>209850</v>
      </c>
      <c r="D36">
        <f>D6*Price!D6</f>
        <v>209850</v>
      </c>
      <c r="E36">
        <f t="shared" si="8"/>
        <v>629550</v>
      </c>
      <c r="F36">
        <f>F6*Price!F6</f>
        <v>337275</v>
      </c>
      <c r="G36">
        <f>G6*Price!G6</f>
        <v>337275</v>
      </c>
      <c r="H36">
        <f>H6*Price!H6</f>
        <v>337275</v>
      </c>
      <c r="I36">
        <f t="shared" si="9"/>
        <v>1011825</v>
      </c>
      <c r="J36">
        <f t="shared" si="10"/>
        <v>1641375</v>
      </c>
      <c r="K36">
        <f>K6*Price!K6</f>
        <v>374750</v>
      </c>
      <c r="L36">
        <f>L6*Price!L6</f>
        <v>374750</v>
      </c>
      <c r="M36">
        <f>M6*Price!M6</f>
        <v>374750</v>
      </c>
      <c r="N36">
        <f t="shared" si="11"/>
        <v>1124250</v>
      </c>
      <c r="O36">
        <f>O6*Price!O6</f>
        <v>412225</v>
      </c>
      <c r="P36">
        <f>P6*Price!P6</f>
        <v>412225</v>
      </c>
      <c r="Q36">
        <f>Q6*Price!Q6</f>
        <v>412225</v>
      </c>
      <c r="R36">
        <f t="shared" si="12"/>
        <v>1236675</v>
      </c>
      <c r="S36">
        <f t="shared" si="13"/>
        <v>2360925</v>
      </c>
      <c r="T36">
        <f t="shared" si="14"/>
        <v>4002300</v>
      </c>
    </row>
    <row r="37" spans="1:20" ht="12.75">
      <c r="A37" t="s">
        <v>25</v>
      </c>
      <c r="B37">
        <f>B7*Price!B7</f>
        <v>170000</v>
      </c>
      <c r="C37">
        <f>C7*Price!C7</f>
        <v>170000</v>
      </c>
      <c r="D37">
        <f>D7*Price!D7</f>
        <v>170000</v>
      </c>
      <c r="E37">
        <f t="shared" si="8"/>
        <v>510000</v>
      </c>
      <c r="F37">
        <f>F7*Price!F7</f>
        <v>292175</v>
      </c>
      <c r="G37">
        <f>G7*Price!G7</f>
        <v>292175</v>
      </c>
      <c r="H37">
        <f>H7*Price!H7</f>
        <v>292175</v>
      </c>
      <c r="I37">
        <f t="shared" si="9"/>
        <v>876525</v>
      </c>
      <c r="J37">
        <f t="shared" si="10"/>
        <v>1386525</v>
      </c>
      <c r="K37">
        <f>K7*Price!K7</f>
        <v>314650</v>
      </c>
      <c r="L37">
        <f>L7*Price!L7</f>
        <v>314650</v>
      </c>
      <c r="M37">
        <f>M7*Price!M7</f>
        <v>314650</v>
      </c>
      <c r="N37">
        <f t="shared" si="11"/>
        <v>943950</v>
      </c>
      <c r="O37">
        <f>O7*Price!O7</f>
        <v>337125</v>
      </c>
      <c r="P37">
        <f>P7*Price!P7</f>
        <v>337125</v>
      </c>
      <c r="Q37">
        <f>Q7*Price!Q7</f>
        <v>337125</v>
      </c>
      <c r="R37">
        <f t="shared" si="12"/>
        <v>1011375</v>
      </c>
      <c r="S37">
        <f t="shared" si="13"/>
        <v>1955325</v>
      </c>
      <c r="T37">
        <f t="shared" si="14"/>
        <v>3341850</v>
      </c>
    </row>
    <row r="38" spans="1:20" ht="12.75">
      <c r="A38" t="s">
        <v>26</v>
      </c>
      <c r="B38">
        <f>B8*Price!B8</f>
        <v>120000</v>
      </c>
      <c r="C38">
        <f>C8*Price!C8</f>
        <v>120000</v>
      </c>
      <c r="D38">
        <f>D8*Price!D8</f>
        <v>120000</v>
      </c>
      <c r="E38">
        <f t="shared" si="8"/>
        <v>360000</v>
      </c>
      <c r="F38">
        <f>F8*Price!F8</f>
        <v>183225</v>
      </c>
      <c r="G38">
        <f>G8*Price!G8</f>
        <v>183225</v>
      </c>
      <c r="H38">
        <f>H8*Price!H8</f>
        <v>183225</v>
      </c>
      <c r="I38">
        <f t="shared" si="9"/>
        <v>549675</v>
      </c>
      <c r="J38">
        <f t="shared" si="10"/>
        <v>909675</v>
      </c>
      <c r="K38">
        <f>K8*Price!K8</f>
        <v>191950</v>
      </c>
      <c r="L38">
        <f>L8*Price!L8</f>
        <v>191950</v>
      </c>
      <c r="M38">
        <f>M8*Price!M8</f>
        <v>191950</v>
      </c>
      <c r="N38">
        <f t="shared" si="11"/>
        <v>575850</v>
      </c>
      <c r="O38">
        <f>O8*Price!O8</f>
        <v>200675</v>
      </c>
      <c r="P38">
        <f>P8*Price!P8</f>
        <v>200675</v>
      </c>
      <c r="Q38">
        <f>Q8*Price!Q8</f>
        <v>200675</v>
      </c>
      <c r="R38">
        <f t="shared" si="12"/>
        <v>602025</v>
      </c>
      <c r="S38">
        <f t="shared" si="13"/>
        <v>1177875</v>
      </c>
      <c r="T38">
        <f t="shared" si="14"/>
        <v>2087550</v>
      </c>
    </row>
    <row r="39" spans="1:20" ht="12.75">
      <c r="A39" t="s">
        <v>27</v>
      </c>
      <c r="B39">
        <f>B9*Price!B9</f>
        <v>89850</v>
      </c>
      <c r="C39">
        <f>C9*Price!C9</f>
        <v>89850</v>
      </c>
      <c r="D39">
        <f>D9*Price!D9</f>
        <v>89850</v>
      </c>
      <c r="E39">
        <f t="shared" si="8"/>
        <v>269550</v>
      </c>
      <c r="F39">
        <f>F9*Price!F9</f>
        <v>146025</v>
      </c>
      <c r="G39">
        <f>G9*Price!G9</f>
        <v>146025</v>
      </c>
      <c r="H39">
        <f>H9*Price!H9</f>
        <v>146025</v>
      </c>
      <c r="I39">
        <f t="shared" si="9"/>
        <v>438075</v>
      </c>
      <c r="J39">
        <f t="shared" si="10"/>
        <v>707625</v>
      </c>
      <c r="K39">
        <f>K9*Price!K9</f>
        <v>162250</v>
      </c>
      <c r="L39">
        <f>L9*Price!L9</f>
        <v>162250</v>
      </c>
      <c r="M39">
        <f>M9*Price!M9</f>
        <v>162250</v>
      </c>
      <c r="N39">
        <f t="shared" si="11"/>
        <v>486750</v>
      </c>
      <c r="O39">
        <f>O9*Price!O9</f>
        <v>178475</v>
      </c>
      <c r="P39">
        <f>P9*Price!P9</f>
        <v>178475</v>
      </c>
      <c r="Q39">
        <f>Q9*Price!Q9</f>
        <v>178475</v>
      </c>
      <c r="R39">
        <f t="shared" si="12"/>
        <v>535425</v>
      </c>
      <c r="S39">
        <f t="shared" si="13"/>
        <v>1022175</v>
      </c>
      <c r="T39">
        <f t="shared" si="14"/>
        <v>1729800</v>
      </c>
    </row>
    <row r="40" spans="1:20" ht="12.75">
      <c r="A40" t="s">
        <v>28</v>
      </c>
      <c r="B40">
        <f>B10*Price!B10</f>
        <v>67425</v>
      </c>
      <c r="C40">
        <f>C10*Price!C10</f>
        <v>67425</v>
      </c>
      <c r="D40">
        <f>D10*Price!D10</f>
        <v>67425</v>
      </c>
      <c r="E40">
        <f t="shared" si="8"/>
        <v>202275</v>
      </c>
      <c r="F40">
        <f>F10*Price!F10</f>
        <v>118625</v>
      </c>
      <c r="G40">
        <f>G10*Price!G10</f>
        <v>118625</v>
      </c>
      <c r="H40">
        <f>H10*Price!H10</f>
        <v>118625</v>
      </c>
      <c r="I40">
        <f t="shared" si="9"/>
        <v>355875</v>
      </c>
      <c r="J40">
        <f t="shared" si="10"/>
        <v>558150</v>
      </c>
      <c r="K40">
        <f>K10*Price!K10</f>
        <v>142350</v>
      </c>
      <c r="L40">
        <f>L10*Price!L10</f>
        <v>142350</v>
      </c>
      <c r="M40">
        <f>M10*Price!M10</f>
        <v>142350</v>
      </c>
      <c r="N40">
        <f t="shared" si="11"/>
        <v>427050</v>
      </c>
      <c r="O40">
        <f>O10*Price!O10</f>
        <v>166075</v>
      </c>
      <c r="P40">
        <f>P10*Price!P10</f>
        <v>166075</v>
      </c>
      <c r="Q40">
        <f>Q10*Price!Q10</f>
        <v>166075</v>
      </c>
      <c r="R40">
        <f t="shared" si="12"/>
        <v>498225</v>
      </c>
      <c r="S40">
        <f t="shared" si="13"/>
        <v>925275</v>
      </c>
      <c r="T40">
        <f t="shared" si="14"/>
        <v>1483425</v>
      </c>
    </row>
    <row r="41" spans="1:20" s="1" customFormat="1" ht="12.75">
      <c r="A41" s="1" t="s">
        <v>29</v>
      </c>
      <c r="B41" s="1">
        <f aca="true" t="shared" si="15" ref="B41:T41">SUM(B42:B44)</f>
        <v>1054000</v>
      </c>
      <c r="C41" s="1">
        <f t="shared" si="15"/>
        <v>1054000</v>
      </c>
      <c r="D41" s="1">
        <f t="shared" si="15"/>
        <v>1054000</v>
      </c>
      <c r="E41" s="1">
        <f t="shared" si="15"/>
        <v>3162000</v>
      </c>
      <c r="F41" s="1">
        <f t="shared" si="15"/>
        <v>1956975</v>
      </c>
      <c r="G41" s="1">
        <f t="shared" si="15"/>
        <v>1956975</v>
      </c>
      <c r="H41" s="1">
        <f t="shared" si="15"/>
        <v>1956975</v>
      </c>
      <c r="I41" s="1">
        <f t="shared" si="15"/>
        <v>5870925</v>
      </c>
      <c r="J41" s="1">
        <f t="shared" si="15"/>
        <v>9032925</v>
      </c>
      <c r="K41" s="1">
        <f t="shared" si="15"/>
        <v>2056640</v>
      </c>
      <c r="L41" s="1">
        <f t="shared" si="15"/>
        <v>2056640</v>
      </c>
      <c r="M41" s="1">
        <f t="shared" si="15"/>
        <v>2056640</v>
      </c>
      <c r="N41" s="1">
        <f t="shared" si="15"/>
        <v>6169920</v>
      </c>
      <c r="O41" s="1">
        <f t="shared" si="15"/>
        <v>2129325</v>
      </c>
      <c r="P41" s="1">
        <f t="shared" si="15"/>
        <v>2129325</v>
      </c>
      <c r="Q41" s="1">
        <f t="shared" si="15"/>
        <v>2129325</v>
      </c>
      <c r="R41" s="1">
        <f t="shared" si="15"/>
        <v>6387975</v>
      </c>
      <c r="S41" s="1">
        <f t="shared" si="15"/>
        <v>12557895</v>
      </c>
      <c r="T41" s="1">
        <f t="shared" si="15"/>
        <v>21590820</v>
      </c>
    </row>
    <row r="42" spans="1:20" ht="12.75">
      <c r="A42" t="s">
        <v>30</v>
      </c>
      <c r="B42">
        <f>B12*Price!B12</f>
        <v>494550</v>
      </c>
      <c r="C42">
        <f>C12*Price!C12</f>
        <v>494550</v>
      </c>
      <c r="D42">
        <f>D12*Price!D12</f>
        <v>494550</v>
      </c>
      <c r="E42">
        <f>SUM(B42:D42)</f>
        <v>1483650</v>
      </c>
      <c r="F42">
        <f>F12*Price!F12</f>
        <v>804300</v>
      </c>
      <c r="G42">
        <f>G12*Price!G12</f>
        <v>804300</v>
      </c>
      <c r="H42">
        <f>H12*Price!H12</f>
        <v>804300</v>
      </c>
      <c r="I42">
        <f>SUM(F42:H42)</f>
        <v>2412900</v>
      </c>
      <c r="J42">
        <f>E42+I42</f>
        <v>3896550</v>
      </c>
      <c r="K42">
        <f>K12*Price!K12</f>
        <v>833025</v>
      </c>
      <c r="L42">
        <f>L12*Price!L12</f>
        <v>833025</v>
      </c>
      <c r="M42">
        <f>M12*Price!M12</f>
        <v>833025</v>
      </c>
      <c r="N42">
        <f>SUM(K42:M42)</f>
        <v>2499075</v>
      </c>
      <c r="O42">
        <f>O12*Price!O12</f>
        <v>861750</v>
      </c>
      <c r="P42">
        <f>P12*Price!P12</f>
        <v>861750</v>
      </c>
      <c r="Q42">
        <f>Q12*Price!Q12</f>
        <v>861750</v>
      </c>
      <c r="R42">
        <f>SUM(O42:Q42)</f>
        <v>2585250</v>
      </c>
      <c r="S42">
        <f>N42+R42</f>
        <v>5084325</v>
      </c>
      <c r="T42">
        <f>S42+J42</f>
        <v>8980875</v>
      </c>
    </row>
    <row r="43" spans="1:20" ht="12.75">
      <c r="A43" t="s">
        <v>31</v>
      </c>
      <c r="B43">
        <f>B13*Price!B13</f>
        <v>359700</v>
      </c>
      <c r="C43">
        <f>C13*Price!C13</f>
        <v>359700</v>
      </c>
      <c r="D43">
        <f>D13*Price!D13</f>
        <v>359700</v>
      </c>
      <c r="E43">
        <f>SUM(B43:D43)</f>
        <v>1079100</v>
      </c>
      <c r="F43">
        <f>F13*Price!F13</f>
        <v>749400</v>
      </c>
      <c r="G43">
        <f>G13*Price!G13</f>
        <v>749400</v>
      </c>
      <c r="H43">
        <f>H13*Price!H13</f>
        <v>749400</v>
      </c>
      <c r="I43">
        <f>SUM(F43:H43)</f>
        <v>2248200</v>
      </c>
      <c r="J43">
        <f>E43+I43</f>
        <v>3327300</v>
      </c>
      <c r="K43">
        <f>K13*Price!K13</f>
        <v>811850</v>
      </c>
      <c r="L43">
        <f>L13*Price!L13</f>
        <v>811850</v>
      </c>
      <c r="M43">
        <f>M13*Price!M13</f>
        <v>811850</v>
      </c>
      <c r="N43">
        <f>SUM(K43:M43)</f>
        <v>2435550</v>
      </c>
      <c r="O43">
        <f>O13*Price!O13</f>
        <v>843075</v>
      </c>
      <c r="P43">
        <f>P13*Price!P13</f>
        <v>843075</v>
      </c>
      <c r="Q43">
        <f>Q13*Price!Q13</f>
        <v>843075</v>
      </c>
      <c r="R43">
        <f>SUM(O43:Q43)</f>
        <v>2529225</v>
      </c>
      <c r="S43">
        <f>N43+R43</f>
        <v>4964775</v>
      </c>
      <c r="T43">
        <f>S43+J43</f>
        <v>8292075</v>
      </c>
    </row>
    <row r="44" spans="1:20" ht="12.75">
      <c r="A44" t="s">
        <v>32</v>
      </c>
      <c r="B44">
        <f>B14*Price!B14</f>
        <v>199750</v>
      </c>
      <c r="C44">
        <f>C14*Price!C14</f>
        <v>199750</v>
      </c>
      <c r="D44">
        <f>D14*Price!D14</f>
        <v>199750</v>
      </c>
      <c r="E44">
        <f>SUM(B44:D44)</f>
        <v>599250</v>
      </c>
      <c r="F44">
        <f>F14*Price!F14</f>
        <v>403275</v>
      </c>
      <c r="G44">
        <f>G14*Price!G14</f>
        <v>403275</v>
      </c>
      <c r="H44">
        <f>H14*Price!H14</f>
        <v>403275</v>
      </c>
      <c r="I44">
        <f>SUM(F44:H44)</f>
        <v>1209825</v>
      </c>
      <c r="J44">
        <f>E44+I44</f>
        <v>1809075</v>
      </c>
      <c r="K44">
        <f>K14*Price!K14</f>
        <v>411765</v>
      </c>
      <c r="L44">
        <f>L14*Price!L14</f>
        <v>411765</v>
      </c>
      <c r="M44">
        <f>M14*Price!M14</f>
        <v>411765</v>
      </c>
      <c r="N44">
        <f>SUM(K44:M44)</f>
        <v>1235295</v>
      </c>
      <c r="O44">
        <f>O14*Price!O14</f>
        <v>424500</v>
      </c>
      <c r="P44">
        <f>P14*Price!P14</f>
        <v>424500</v>
      </c>
      <c r="Q44">
        <f>Q14*Price!Q14</f>
        <v>424500</v>
      </c>
      <c r="R44">
        <f>SUM(O44:Q44)</f>
        <v>1273500</v>
      </c>
      <c r="S44">
        <f>N44+R44</f>
        <v>2508795</v>
      </c>
      <c r="T44">
        <f>S44+J44</f>
        <v>4317870</v>
      </c>
    </row>
    <row r="45" spans="1:20" s="1" customFormat="1" ht="12.75">
      <c r="A45" s="1" t="s">
        <v>33</v>
      </c>
      <c r="B45" s="1">
        <f aca="true" t="shared" si="16" ref="B45:T45">SUM(B46:B50)</f>
        <v>1298450</v>
      </c>
      <c r="C45" s="1">
        <f t="shared" si="16"/>
        <v>1298450</v>
      </c>
      <c r="D45" s="1">
        <f t="shared" si="16"/>
        <v>1298450</v>
      </c>
      <c r="E45" s="1">
        <f t="shared" si="16"/>
        <v>3895350</v>
      </c>
      <c r="F45" s="1">
        <f t="shared" si="16"/>
        <v>1375950</v>
      </c>
      <c r="G45" s="1">
        <f t="shared" si="16"/>
        <v>1375950</v>
      </c>
      <c r="H45" s="1">
        <f t="shared" si="16"/>
        <v>1375950</v>
      </c>
      <c r="I45" s="1">
        <f t="shared" si="16"/>
        <v>4127850</v>
      </c>
      <c r="J45" s="1">
        <f t="shared" si="16"/>
        <v>8023200</v>
      </c>
      <c r="K45" s="1">
        <f t="shared" si="16"/>
        <v>1375950</v>
      </c>
      <c r="L45" s="1">
        <f t="shared" si="16"/>
        <v>1375950</v>
      </c>
      <c r="M45" s="1">
        <f t="shared" si="16"/>
        <v>1375950</v>
      </c>
      <c r="N45" s="1">
        <f t="shared" si="16"/>
        <v>4127850</v>
      </c>
      <c r="O45" s="1">
        <f t="shared" si="16"/>
        <v>1375950</v>
      </c>
      <c r="P45" s="1">
        <f t="shared" si="16"/>
        <v>1375950</v>
      </c>
      <c r="Q45" s="1">
        <f t="shared" si="16"/>
        <v>1375950</v>
      </c>
      <c r="R45" s="1">
        <f t="shared" si="16"/>
        <v>4127850</v>
      </c>
      <c r="S45" s="1">
        <f t="shared" si="16"/>
        <v>8255700</v>
      </c>
      <c r="T45" s="1">
        <f t="shared" si="16"/>
        <v>16278900</v>
      </c>
    </row>
    <row r="46" spans="1:20" ht="12.75">
      <c r="A46" t="s">
        <v>34</v>
      </c>
      <c r="B46">
        <f>B16*Price!B16</f>
        <v>319600</v>
      </c>
      <c r="C46">
        <f>C16*Price!C16</f>
        <v>319600</v>
      </c>
      <c r="D46">
        <f>D16*Price!D16</f>
        <v>319600</v>
      </c>
      <c r="E46">
        <f>SUM(B46:D46)</f>
        <v>958800</v>
      </c>
      <c r="F46">
        <f>F16*Price!F16</f>
        <v>339600</v>
      </c>
      <c r="G46">
        <f>G16*Price!G16</f>
        <v>339600</v>
      </c>
      <c r="H46">
        <f>H16*Price!H16</f>
        <v>339600</v>
      </c>
      <c r="I46">
        <f>SUM(F46:H46)</f>
        <v>1018800</v>
      </c>
      <c r="J46">
        <f>E46+I46</f>
        <v>1977600</v>
      </c>
      <c r="K46">
        <f>K16*Price!K16</f>
        <v>339600</v>
      </c>
      <c r="L46">
        <f>L16*Price!L16</f>
        <v>339600</v>
      </c>
      <c r="M46">
        <f>M16*Price!M16</f>
        <v>339600</v>
      </c>
      <c r="N46">
        <f>SUM(K46:M46)</f>
        <v>1018800</v>
      </c>
      <c r="O46">
        <f>O16*Price!O16</f>
        <v>339600</v>
      </c>
      <c r="P46">
        <f>P16*Price!P16</f>
        <v>339600</v>
      </c>
      <c r="Q46">
        <f>Q16*Price!Q16</f>
        <v>339600</v>
      </c>
      <c r="R46">
        <f>SUM(O46:Q46)</f>
        <v>1018800</v>
      </c>
      <c r="S46">
        <f>N46+R46</f>
        <v>2037600</v>
      </c>
      <c r="T46">
        <f>S46+J46</f>
        <v>4015200</v>
      </c>
    </row>
    <row r="47" spans="1:20" ht="12.75">
      <c r="A47" t="s">
        <v>35</v>
      </c>
      <c r="B47">
        <f>B17*Price!B17</f>
        <v>499500</v>
      </c>
      <c r="C47">
        <f>C17*Price!C17</f>
        <v>499500</v>
      </c>
      <c r="D47">
        <f>D17*Price!D17</f>
        <v>499500</v>
      </c>
      <c r="E47">
        <f>SUM(B47:D47)</f>
        <v>1498500</v>
      </c>
      <c r="F47">
        <f>F17*Price!F17</f>
        <v>524500</v>
      </c>
      <c r="G47">
        <f>G17*Price!G17</f>
        <v>524500</v>
      </c>
      <c r="H47">
        <f>H17*Price!H17</f>
        <v>524500</v>
      </c>
      <c r="I47">
        <f>SUM(F47:H47)</f>
        <v>1573500</v>
      </c>
      <c r="J47">
        <f>E47+I47</f>
        <v>3072000</v>
      </c>
      <c r="K47">
        <f>K17*Price!K17</f>
        <v>524500</v>
      </c>
      <c r="L47">
        <f>L17*Price!L17</f>
        <v>524500</v>
      </c>
      <c r="M47">
        <f>M17*Price!M17</f>
        <v>524500</v>
      </c>
      <c r="N47">
        <f>SUM(K47:M47)</f>
        <v>1573500</v>
      </c>
      <c r="O47">
        <f>O17*Price!O17</f>
        <v>524500</v>
      </c>
      <c r="P47">
        <f>P17*Price!P17</f>
        <v>524500</v>
      </c>
      <c r="Q47">
        <f>Q17*Price!Q17</f>
        <v>524500</v>
      </c>
      <c r="R47">
        <f>SUM(O47:Q47)</f>
        <v>1573500</v>
      </c>
      <c r="S47">
        <f>N47+R47</f>
        <v>3147000</v>
      </c>
      <c r="T47">
        <f>S47+J47</f>
        <v>6219000</v>
      </c>
    </row>
    <row r="48" spans="1:20" ht="12.75">
      <c r="A48" t="s">
        <v>36</v>
      </c>
      <c r="B48">
        <f>B18*Price!B18</f>
        <v>209700</v>
      </c>
      <c r="C48">
        <f>C18*Price!C18</f>
        <v>209700</v>
      </c>
      <c r="D48">
        <f>D18*Price!D18</f>
        <v>209700</v>
      </c>
      <c r="E48">
        <f>SUM(B48:D48)</f>
        <v>629100</v>
      </c>
      <c r="F48">
        <f>F18*Price!F18</f>
        <v>224700</v>
      </c>
      <c r="G48">
        <f>G18*Price!G18</f>
        <v>224700</v>
      </c>
      <c r="H48">
        <f>H18*Price!H18</f>
        <v>224700</v>
      </c>
      <c r="I48">
        <f>SUM(F48:H48)</f>
        <v>674100</v>
      </c>
      <c r="J48">
        <f>E48+I48</f>
        <v>1303200</v>
      </c>
      <c r="K48">
        <f>K18*Price!K18</f>
        <v>224700</v>
      </c>
      <c r="L48">
        <f>L18*Price!L18</f>
        <v>224700</v>
      </c>
      <c r="M48">
        <f>M18*Price!M18</f>
        <v>224700</v>
      </c>
      <c r="N48">
        <f>SUM(K48:M48)</f>
        <v>674100</v>
      </c>
      <c r="O48">
        <f>O18*Price!O18</f>
        <v>224700</v>
      </c>
      <c r="P48">
        <f>P18*Price!P18</f>
        <v>224700</v>
      </c>
      <c r="Q48">
        <f>Q18*Price!Q18</f>
        <v>224700</v>
      </c>
      <c r="R48">
        <f>SUM(O48:Q48)</f>
        <v>674100</v>
      </c>
      <c r="S48">
        <f>N48+R48</f>
        <v>1348200</v>
      </c>
      <c r="T48">
        <f>S48+J48</f>
        <v>2651400</v>
      </c>
    </row>
    <row r="49" spans="1:20" ht="12.75">
      <c r="A49" t="s">
        <v>37</v>
      </c>
      <c r="B49">
        <f>B19*Price!B19</f>
        <v>179800</v>
      </c>
      <c r="C49">
        <f>C19*Price!C19</f>
        <v>179800</v>
      </c>
      <c r="D49">
        <f>D19*Price!D19</f>
        <v>179800</v>
      </c>
      <c r="E49">
        <f>SUM(B49:D49)</f>
        <v>539400</v>
      </c>
      <c r="F49">
        <f>F19*Price!F19</f>
        <v>189800</v>
      </c>
      <c r="G49">
        <f>G19*Price!G19</f>
        <v>189800</v>
      </c>
      <c r="H49">
        <f>H19*Price!H19</f>
        <v>189800</v>
      </c>
      <c r="I49">
        <f>SUM(F49:H49)</f>
        <v>569400</v>
      </c>
      <c r="J49">
        <f>E49+I49</f>
        <v>1108800</v>
      </c>
      <c r="K49">
        <f>K19*Price!K19</f>
        <v>189800</v>
      </c>
      <c r="L49">
        <f>L19*Price!L19</f>
        <v>189800</v>
      </c>
      <c r="M49">
        <f>M19*Price!M19</f>
        <v>189800</v>
      </c>
      <c r="N49">
        <f>SUM(K49:M49)</f>
        <v>569400</v>
      </c>
      <c r="O49">
        <f>O19*Price!O19</f>
        <v>189800</v>
      </c>
      <c r="P49">
        <f>P19*Price!P19</f>
        <v>189800</v>
      </c>
      <c r="Q49">
        <f>Q19*Price!Q19</f>
        <v>189800</v>
      </c>
      <c r="R49">
        <f>SUM(O49:Q49)</f>
        <v>569400</v>
      </c>
      <c r="S49">
        <f>N49+R49</f>
        <v>1138800</v>
      </c>
      <c r="T49">
        <f>S49+J49</f>
        <v>2247600</v>
      </c>
    </row>
    <row r="50" spans="1:20" ht="12.75">
      <c r="A50" t="s">
        <v>38</v>
      </c>
      <c r="B50">
        <f>B20*Price!B20</f>
        <v>89850</v>
      </c>
      <c r="C50">
        <f>C20*Price!C20</f>
        <v>89850</v>
      </c>
      <c r="D50">
        <f>D20*Price!D20</f>
        <v>89850</v>
      </c>
      <c r="E50">
        <f>SUM(B50:D50)</f>
        <v>269550</v>
      </c>
      <c r="F50">
        <f>F20*Price!F20</f>
        <v>97350</v>
      </c>
      <c r="G50">
        <f>G20*Price!G20</f>
        <v>97350</v>
      </c>
      <c r="H50">
        <f>H20*Price!H20</f>
        <v>97350</v>
      </c>
      <c r="I50">
        <f>SUM(F50:H50)</f>
        <v>292050</v>
      </c>
      <c r="J50">
        <f>E50+I50</f>
        <v>561600</v>
      </c>
      <c r="K50">
        <f>K20*Price!K20</f>
        <v>97350</v>
      </c>
      <c r="L50">
        <f>L20*Price!L20</f>
        <v>97350</v>
      </c>
      <c r="M50">
        <f>M20*Price!M20</f>
        <v>97350</v>
      </c>
      <c r="N50">
        <f>SUM(K50:M50)</f>
        <v>292050</v>
      </c>
      <c r="O50">
        <f>O20*Price!O20</f>
        <v>97350</v>
      </c>
      <c r="P50">
        <f>P20*Price!P20</f>
        <v>97350</v>
      </c>
      <c r="Q50">
        <f>Q20*Price!Q20</f>
        <v>97350</v>
      </c>
      <c r="R50">
        <f>SUM(O50:Q50)</f>
        <v>292050</v>
      </c>
      <c r="S50">
        <f>N50+R50</f>
        <v>584100</v>
      </c>
      <c r="T50">
        <f>S50+J50</f>
        <v>1145700</v>
      </c>
    </row>
    <row r="51" spans="1:20" s="1" customFormat="1" ht="12.75">
      <c r="A51" s="1" t="s">
        <v>39</v>
      </c>
      <c r="B51" s="1">
        <f aca="true" t="shared" si="17" ref="B51:T51">SUM(B52:B55)</f>
        <v>1920200</v>
      </c>
      <c r="C51" s="1">
        <f t="shared" si="17"/>
        <v>1920200</v>
      </c>
      <c r="D51" s="1">
        <f t="shared" si="17"/>
        <v>1920200</v>
      </c>
      <c r="E51" s="1">
        <f t="shared" si="17"/>
        <v>5760600</v>
      </c>
      <c r="F51" s="1">
        <f t="shared" si="17"/>
        <v>3441100</v>
      </c>
      <c r="G51" s="1">
        <f t="shared" si="17"/>
        <v>3441100</v>
      </c>
      <c r="H51" s="1">
        <f t="shared" si="17"/>
        <v>3441100</v>
      </c>
      <c r="I51" s="1">
        <f t="shared" si="17"/>
        <v>10323300</v>
      </c>
      <c r="J51" s="1">
        <f t="shared" si="17"/>
        <v>16083900</v>
      </c>
      <c r="K51" s="1">
        <f t="shared" si="17"/>
        <v>3765250</v>
      </c>
      <c r="L51" s="1">
        <f t="shared" si="17"/>
        <v>3765250</v>
      </c>
      <c r="M51" s="1">
        <f t="shared" si="17"/>
        <v>3765250</v>
      </c>
      <c r="N51" s="1">
        <f t="shared" si="17"/>
        <v>11295750</v>
      </c>
      <c r="O51" s="1">
        <f t="shared" si="17"/>
        <v>4164250</v>
      </c>
      <c r="P51" s="1">
        <f t="shared" si="17"/>
        <v>4164250</v>
      </c>
      <c r="Q51" s="1">
        <f t="shared" si="17"/>
        <v>4164250</v>
      </c>
      <c r="R51" s="1">
        <f t="shared" si="17"/>
        <v>12492750</v>
      </c>
      <c r="S51" s="1">
        <f t="shared" si="17"/>
        <v>23788500</v>
      </c>
      <c r="T51" s="1">
        <f t="shared" si="17"/>
        <v>39872400</v>
      </c>
    </row>
    <row r="52" spans="1:20" ht="12.75">
      <c r="A52" t="s">
        <v>40</v>
      </c>
      <c r="B52">
        <f>B22*Price!B22</f>
        <v>698250</v>
      </c>
      <c r="C52">
        <f>C22*Price!C22</f>
        <v>698250</v>
      </c>
      <c r="D52">
        <f>D22*Price!D22</f>
        <v>698250</v>
      </c>
      <c r="E52">
        <f>SUM(B52:D52)</f>
        <v>2094750</v>
      </c>
      <c r="F52">
        <f>F22*Price!F22</f>
        <v>1296750</v>
      </c>
      <c r="G52">
        <f>G22*Price!G22</f>
        <v>1296750</v>
      </c>
      <c r="H52">
        <f>H22*Price!H22</f>
        <v>1296750</v>
      </c>
      <c r="I52">
        <f>SUM(F52:H52)</f>
        <v>3890250</v>
      </c>
      <c r="J52">
        <f>E52+I52</f>
        <v>5985000</v>
      </c>
      <c r="K52">
        <f>K22*Price!K22</f>
        <v>1396500</v>
      </c>
      <c r="L52">
        <f>L22*Price!L22</f>
        <v>1396500</v>
      </c>
      <c r="M52">
        <f>M22*Price!M22</f>
        <v>1396500</v>
      </c>
      <c r="N52">
        <f>SUM(K52:M52)</f>
        <v>4189500</v>
      </c>
      <c r="O52">
        <f>O22*Price!O22</f>
        <v>1496250</v>
      </c>
      <c r="P52">
        <f>P22*Price!P22</f>
        <v>1496250</v>
      </c>
      <c r="Q52">
        <f>Q22*Price!Q22</f>
        <v>1496250</v>
      </c>
      <c r="R52">
        <f>SUM(O52:Q52)</f>
        <v>4488750</v>
      </c>
      <c r="S52">
        <f>N52+R52</f>
        <v>8678250</v>
      </c>
      <c r="T52">
        <f>S52+J52</f>
        <v>14663250</v>
      </c>
    </row>
    <row r="53" spans="1:20" ht="12.75">
      <c r="A53" t="s">
        <v>41</v>
      </c>
      <c r="B53">
        <f>B23*Price!B23</f>
        <v>598800</v>
      </c>
      <c r="C53">
        <f>C23*Price!C23</f>
        <v>598800</v>
      </c>
      <c r="D53">
        <f>D23*Price!D23</f>
        <v>598800</v>
      </c>
      <c r="E53">
        <f>SUM(B53:D53)</f>
        <v>1796400</v>
      </c>
      <c r="F53">
        <f>F23*Price!F23</f>
        <v>873250</v>
      </c>
      <c r="G53">
        <f>G23*Price!G23</f>
        <v>873250</v>
      </c>
      <c r="H53">
        <f>H23*Price!H23</f>
        <v>873250</v>
      </c>
      <c r="I53">
        <f>SUM(F53:H53)</f>
        <v>2619750</v>
      </c>
      <c r="J53">
        <f>E53+I53</f>
        <v>4416150</v>
      </c>
      <c r="K53">
        <f>K23*Price!K23</f>
        <v>998000</v>
      </c>
      <c r="L53">
        <f>L23*Price!L23</f>
        <v>998000</v>
      </c>
      <c r="M53">
        <f>M23*Price!M23</f>
        <v>998000</v>
      </c>
      <c r="N53">
        <f>SUM(K53:M53)</f>
        <v>2994000</v>
      </c>
      <c r="O53">
        <f>O23*Price!O23</f>
        <v>1122750</v>
      </c>
      <c r="P53">
        <f>P23*Price!P23</f>
        <v>1122750</v>
      </c>
      <c r="Q53">
        <f>Q23*Price!Q23</f>
        <v>1122750</v>
      </c>
      <c r="R53">
        <f>SUM(O53:Q53)</f>
        <v>3368250</v>
      </c>
      <c r="S53">
        <f>N53+R53</f>
        <v>6362250</v>
      </c>
      <c r="T53">
        <f>S53+J53</f>
        <v>10778400</v>
      </c>
    </row>
    <row r="54" spans="1:20" ht="12.75">
      <c r="A54" t="s">
        <v>42</v>
      </c>
      <c r="B54">
        <f>B24*Price!B24</f>
        <v>199000</v>
      </c>
      <c r="C54">
        <f>C24*Price!C24</f>
        <v>199000</v>
      </c>
      <c r="D54">
        <f>D24*Price!D24</f>
        <v>199000</v>
      </c>
      <c r="E54">
        <f>SUM(B54:D54)</f>
        <v>597000</v>
      </c>
      <c r="F54">
        <f>F24*Price!F24</f>
        <v>447750</v>
      </c>
      <c r="G54">
        <f>G24*Price!G24</f>
        <v>447750</v>
      </c>
      <c r="H54">
        <f>H24*Price!H24</f>
        <v>447750</v>
      </c>
      <c r="I54">
        <f>SUM(F54:H54)</f>
        <v>1343250</v>
      </c>
      <c r="J54">
        <f>E54+I54</f>
        <v>1940250</v>
      </c>
      <c r="K54">
        <f>K24*Price!K24</f>
        <v>497500</v>
      </c>
      <c r="L54">
        <f>L24*Price!L24</f>
        <v>497500</v>
      </c>
      <c r="M54">
        <f>M24*Price!M24</f>
        <v>497500</v>
      </c>
      <c r="N54">
        <f>SUM(K54:M54)</f>
        <v>1492500</v>
      </c>
      <c r="O54">
        <f>O24*Price!O24</f>
        <v>547250</v>
      </c>
      <c r="P54">
        <f>P24*Price!P24</f>
        <v>547250</v>
      </c>
      <c r="Q54">
        <f>Q24*Price!Q24</f>
        <v>547250</v>
      </c>
      <c r="R54">
        <f>SUM(O54:Q54)</f>
        <v>1641750</v>
      </c>
      <c r="S54">
        <f>N54+R54</f>
        <v>3134250</v>
      </c>
      <c r="T54">
        <f>S54+J54</f>
        <v>5074500</v>
      </c>
    </row>
    <row r="55" spans="1:20" ht="12.75">
      <c r="A55" t="s">
        <v>43</v>
      </c>
      <c r="B55">
        <f>B25*Price!B25</f>
        <v>424150</v>
      </c>
      <c r="C55">
        <f>C25*Price!C25</f>
        <v>424150</v>
      </c>
      <c r="D55">
        <f>D25*Price!D25</f>
        <v>424150</v>
      </c>
      <c r="E55">
        <f>SUM(B55:D55)</f>
        <v>1272450</v>
      </c>
      <c r="F55">
        <f>F25*Price!F25</f>
        <v>823350</v>
      </c>
      <c r="G55">
        <f>G25*Price!G25</f>
        <v>823350</v>
      </c>
      <c r="H55">
        <f>H25*Price!H25</f>
        <v>823350</v>
      </c>
      <c r="I55">
        <f>SUM(F55:H55)</f>
        <v>2470050</v>
      </c>
      <c r="J55">
        <f>E55+I55</f>
        <v>3742500</v>
      </c>
      <c r="K55">
        <f>K25*Price!K25</f>
        <v>873250</v>
      </c>
      <c r="L55">
        <f>L25*Price!L25</f>
        <v>873250</v>
      </c>
      <c r="M55">
        <f>M25*Price!M25</f>
        <v>873250</v>
      </c>
      <c r="N55">
        <f>SUM(K55:M55)</f>
        <v>2619750</v>
      </c>
      <c r="O55">
        <f>O25*Price!O25</f>
        <v>998000</v>
      </c>
      <c r="P55">
        <f>P25*Price!P25</f>
        <v>998000</v>
      </c>
      <c r="Q55">
        <f>Q25*Price!Q25</f>
        <v>998000</v>
      </c>
      <c r="R55">
        <f>SUM(O55:Q55)</f>
        <v>2994000</v>
      </c>
      <c r="S55">
        <f>N55+R55</f>
        <v>5613750</v>
      </c>
      <c r="T55">
        <f>S55+J55</f>
        <v>9356250</v>
      </c>
    </row>
    <row r="56" s="1" customFormat="1" ht="12.75">
      <c r="A56" s="1" t="s">
        <v>44</v>
      </c>
    </row>
    <row r="57" spans="1:20" ht="12.75">
      <c r="A57" t="s">
        <v>45</v>
      </c>
      <c r="B57">
        <f>B27*Price!B27</f>
        <v>249500</v>
      </c>
      <c r="C57">
        <f>C27*Price!C27</f>
        <v>249500</v>
      </c>
      <c r="D57">
        <f>D27*Price!D27</f>
        <v>249500</v>
      </c>
      <c r="E57">
        <f>SUM(B57:D57)</f>
        <v>748500</v>
      </c>
      <c r="F57">
        <f>F27*Price!F27</f>
        <v>349300</v>
      </c>
      <c r="G57">
        <f>G27*Price!G27</f>
        <v>349300</v>
      </c>
      <c r="H57">
        <f>H27*Price!H27</f>
        <v>349300</v>
      </c>
      <c r="I57">
        <f>SUM(F57:H57)</f>
        <v>1047900</v>
      </c>
      <c r="J57">
        <f>E57+I57</f>
        <v>1796400</v>
      </c>
      <c r="K57">
        <f>K27*Price!K27</f>
        <v>748500</v>
      </c>
      <c r="L57">
        <f>L27*Price!L27</f>
        <v>349300</v>
      </c>
      <c r="M57">
        <f>M27*Price!M27</f>
        <v>748500</v>
      </c>
      <c r="N57">
        <f>SUM(K57:M57)</f>
        <v>1846300</v>
      </c>
      <c r="O57">
        <f>O27*Price!O27</f>
        <v>249500</v>
      </c>
      <c r="P57">
        <f>P27*Price!P27</f>
        <v>249500</v>
      </c>
      <c r="Q57">
        <f>Q27*Price!Q27</f>
        <v>249500</v>
      </c>
      <c r="R57">
        <f>SUM(O57:Q57)</f>
        <v>748500</v>
      </c>
      <c r="S57">
        <f>N57+R57</f>
        <v>2594800</v>
      </c>
      <c r="T57">
        <f>S57+J57</f>
        <v>4391200</v>
      </c>
    </row>
    <row r="58" s="1" customFormat="1" ht="12.75">
      <c r="A58" s="1" t="s">
        <v>46</v>
      </c>
    </row>
    <row r="59" spans="1:20" ht="12.75">
      <c r="A59" t="s">
        <v>47</v>
      </c>
      <c r="B59">
        <f>B29*Price!B29</f>
        <v>719200</v>
      </c>
      <c r="C59">
        <f>C29*Price!C29</f>
        <v>719200</v>
      </c>
      <c r="D59">
        <f>D29*Price!D29</f>
        <v>719200</v>
      </c>
      <c r="E59">
        <f>SUM(B59:D59)</f>
        <v>2157600</v>
      </c>
      <c r="F59">
        <f>F29*Price!F29</f>
        <v>799200</v>
      </c>
      <c r="G59">
        <f>G29*Price!G29</f>
        <v>799200</v>
      </c>
      <c r="H59">
        <f>H29*Price!H29</f>
        <v>799200</v>
      </c>
      <c r="I59">
        <f>SUM(F59:H59)</f>
        <v>2397600</v>
      </c>
      <c r="J59">
        <f>E59+I59</f>
        <v>4555200</v>
      </c>
      <c r="K59">
        <f>K29*Price!K29</f>
        <v>2747250</v>
      </c>
      <c r="L59">
        <f>L29*Price!L29</f>
        <v>799200</v>
      </c>
      <c r="M59">
        <f>M29*Price!M29</f>
        <v>1198800</v>
      </c>
      <c r="N59">
        <f>SUM(K59:M59)</f>
        <v>4745250</v>
      </c>
      <c r="O59">
        <f>O29*Price!O29</f>
        <v>499500</v>
      </c>
      <c r="P59">
        <f>P29*Price!P29</f>
        <v>599400</v>
      </c>
      <c r="Q59">
        <f>Q29*Price!Q29</f>
        <v>699300</v>
      </c>
      <c r="R59">
        <f>SUM(O59:Q59)</f>
        <v>1798200</v>
      </c>
      <c r="S59">
        <f>N59+R59</f>
        <v>6543450</v>
      </c>
      <c r="T59">
        <f>S59+J59</f>
        <v>11098650</v>
      </c>
    </row>
    <row r="60" spans="1:20" ht="12.75">
      <c r="A60" t="s">
        <v>49</v>
      </c>
      <c r="B60">
        <f>B59+B57+B51+B45+B41+B34</f>
        <v>6258175</v>
      </c>
      <c r="C60">
        <f aca="true" t="shared" si="18" ref="C60:T60">C59+C57+C51+C45+C41+C34</f>
        <v>6258175</v>
      </c>
      <c r="D60">
        <f t="shared" si="18"/>
        <v>6258175</v>
      </c>
      <c r="E60">
        <f t="shared" si="18"/>
        <v>18774525</v>
      </c>
      <c r="F60">
        <f>F59+F57+F51+F45+F41+F34</f>
        <v>9584400</v>
      </c>
      <c r="G60">
        <f>G59+G57+G51+G45+G41+G34</f>
        <v>9584400</v>
      </c>
      <c r="H60">
        <f>H59+H57+H51+H45+H41+H34</f>
        <v>9584400</v>
      </c>
      <c r="I60">
        <f t="shared" si="18"/>
        <v>28753200</v>
      </c>
      <c r="J60">
        <f t="shared" si="18"/>
        <v>47527725</v>
      </c>
      <c r="K60">
        <f>K59+K57+K51+K45+K41+K34</f>
        <v>12529040</v>
      </c>
      <c r="L60">
        <f>L59+L57+L51+L45+L41+L34</f>
        <v>10181790</v>
      </c>
      <c r="M60">
        <f>M59+M57+M51+M45+M41+M34</f>
        <v>10980590</v>
      </c>
      <c r="N60">
        <f t="shared" si="18"/>
        <v>33691420</v>
      </c>
      <c r="O60">
        <f>O59+O57+O51+O45+O41+O34</f>
        <v>10427550</v>
      </c>
      <c r="P60">
        <f>P59+P57+P51+P45+P41+P34</f>
        <v>10527450</v>
      </c>
      <c r="Q60">
        <f>Q59+Q57+Q51+Q45+Q41+Q34</f>
        <v>10627350</v>
      </c>
      <c r="R60">
        <f t="shared" si="18"/>
        <v>31582350</v>
      </c>
      <c r="S60">
        <f t="shared" si="18"/>
        <v>65273770</v>
      </c>
      <c r="T60">
        <f t="shared" si="18"/>
        <v>112801495</v>
      </c>
    </row>
    <row r="62" spans="1:5" ht="12.75">
      <c r="A62" t="s">
        <v>51</v>
      </c>
      <c r="E62" t="str">
        <f>E1</f>
        <v>2005-2006</v>
      </c>
    </row>
    <row r="63" spans="1:20" ht="12.75">
      <c r="A63" t="s">
        <v>52</v>
      </c>
      <c r="B63" s="2">
        <v>10000</v>
      </c>
      <c r="C63">
        <f>B63</f>
        <v>10000</v>
      </c>
      <c r="D63">
        <f>C63</f>
        <v>10000</v>
      </c>
      <c r="E63">
        <f>SUM(B63:D63)</f>
        <v>30000</v>
      </c>
      <c r="F63">
        <f>B63</f>
        <v>10000</v>
      </c>
      <c r="G63">
        <f aca="true" t="shared" si="19" ref="G63:H73">C63</f>
        <v>10000</v>
      </c>
      <c r="H63">
        <f t="shared" si="19"/>
        <v>10000</v>
      </c>
      <c r="I63">
        <f>SUM(F63:H63)</f>
        <v>30000</v>
      </c>
      <c r="J63">
        <f>I63+E63</f>
        <v>60000</v>
      </c>
      <c r="K63">
        <f>G63</f>
        <v>10000</v>
      </c>
      <c r="L63">
        <f aca="true" t="shared" si="20" ref="L63:L73">H63</f>
        <v>10000</v>
      </c>
      <c r="M63">
        <f aca="true" t="shared" si="21" ref="M63:M73">I63</f>
        <v>30000</v>
      </c>
      <c r="N63">
        <f>SUM(K63:M63)</f>
        <v>50000</v>
      </c>
      <c r="O63">
        <f>K63</f>
        <v>10000</v>
      </c>
      <c r="P63">
        <f aca="true" t="shared" si="22" ref="P63:P73">L63</f>
        <v>10000</v>
      </c>
      <c r="Q63">
        <f aca="true" t="shared" si="23" ref="Q63:Q73">M63</f>
        <v>30000</v>
      </c>
      <c r="R63">
        <f>SUM(O63:Q63)</f>
        <v>50000</v>
      </c>
      <c r="S63">
        <f>R63+N63</f>
        <v>100000</v>
      </c>
      <c r="T63">
        <f>S63+J63</f>
        <v>160000</v>
      </c>
    </row>
    <row r="64" spans="1:20" ht="12.75">
      <c r="A64" t="s">
        <v>53</v>
      </c>
      <c r="B64" s="2">
        <v>7500</v>
      </c>
      <c r="C64">
        <f aca="true" t="shared" si="24" ref="C64:D73">B64</f>
        <v>7500</v>
      </c>
      <c r="D64">
        <f t="shared" si="24"/>
        <v>7500</v>
      </c>
      <c r="E64">
        <f aca="true" t="shared" si="25" ref="E64:E73">SUM(B64:D64)</f>
        <v>22500</v>
      </c>
      <c r="F64">
        <f aca="true" t="shared" si="26" ref="F64:F73">B64</f>
        <v>7500</v>
      </c>
      <c r="G64">
        <f t="shared" si="19"/>
        <v>7500</v>
      </c>
      <c r="H64">
        <f t="shared" si="19"/>
        <v>7500</v>
      </c>
      <c r="I64">
        <f aca="true" t="shared" si="27" ref="I64:I73">SUM(F64:H64)</f>
        <v>22500</v>
      </c>
      <c r="J64">
        <f aca="true" t="shared" si="28" ref="J64:J73">I64+E64</f>
        <v>45000</v>
      </c>
      <c r="K64">
        <f aca="true" t="shared" si="29" ref="K64:K73">G64</f>
        <v>7500</v>
      </c>
      <c r="L64">
        <f t="shared" si="20"/>
        <v>7500</v>
      </c>
      <c r="M64">
        <f t="shared" si="21"/>
        <v>22500</v>
      </c>
      <c r="N64">
        <f aca="true" t="shared" si="30" ref="N64:N73">SUM(K64:M64)</f>
        <v>37500</v>
      </c>
      <c r="O64">
        <f aca="true" t="shared" si="31" ref="O64:O73">K64</f>
        <v>7500</v>
      </c>
      <c r="P64">
        <f t="shared" si="22"/>
        <v>7500</v>
      </c>
      <c r="Q64">
        <f t="shared" si="23"/>
        <v>22500</v>
      </c>
      <c r="R64">
        <f aca="true" t="shared" si="32" ref="R64:R73">SUM(O64:Q64)</f>
        <v>37500</v>
      </c>
      <c r="S64">
        <f aca="true" t="shared" si="33" ref="S64:S73">R64+N64</f>
        <v>75000</v>
      </c>
      <c r="T64">
        <f aca="true" t="shared" si="34" ref="T64:T73">S64+J64</f>
        <v>120000</v>
      </c>
    </row>
    <row r="65" spans="1:20" ht="12.75">
      <c r="A65" t="s">
        <v>54</v>
      </c>
      <c r="B65" s="2">
        <v>5000</v>
      </c>
      <c r="C65">
        <f t="shared" si="24"/>
        <v>5000</v>
      </c>
      <c r="D65">
        <f t="shared" si="24"/>
        <v>5000</v>
      </c>
      <c r="E65">
        <f t="shared" si="25"/>
        <v>15000</v>
      </c>
      <c r="F65">
        <f t="shared" si="26"/>
        <v>5000</v>
      </c>
      <c r="G65">
        <f t="shared" si="19"/>
        <v>5000</v>
      </c>
      <c r="H65">
        <f t="shared" si="19"/>
        <v>5000</v>
      </c>
      <c r="I65">
        <f t="shared" si="27"/>
        <v>15000</v>
      </c>
      <c r="J65">
        <f t="shared" si="28"/>
        <v>30000</v>
      </c>
      <c r="K65">
        <f t="shared" si="29"/>
        <v>5000</v>
      </c>
      <c r="L65">
        <f t="shared" si="20"/>
        <v>5000</v>
      </c>
      <c r="M65">
        <f t="shared" si="21"/>
        <v>15000</v>
      </c>
      <c r="N65">
        <f t="shared" si="30"/>
        <v>25000</v>
      </c>
      <c r="O65">
        <f t="shared" si="31"/>
        <v>5000</v>
      </c>
      <c r="P65">
        <f t="shared" si="22"/>
        <v>5000</v>
      </c>
      <c r="Q65">
        <f t="shared" si="23"/>
        <v>15000</v>
      </c>
      <c r="R65">
        <f t="shared" si="32"/>
        <v>25000</v>
      </c>
      <c r="S65">
        <f t="shared" si="33"/>
        <v>50000</v>
      </c>
      <c r="T65">
        <f t="shared" si="34"/>
        <v>80000</v>
      </c>
    </row>
    <row r="66" spans="1:20" ht="12.75">
      <c r="A66" t="s">
        <v>55</v>
      </c>
      <c r="B66" s="2">
        <v>5000</v>
      </c>
      <c r="C66">
        <f t="shared" si="24"/>
        <v>5000</v>
      </c>
      <c r="D66">
        <f t="shared" si="24"/>
        <v>5000</v>
      </c>
      <c r="E66">
        <f t="shared" si="25"/>
        <v>15000</v>
      </c>
      <c r="F66">
        <f t="shared" si="26"/>
        <v>5000</v>
      </c>
      <c r="G66">
        <f t="shared" si="19"/>
        <v>5000</v>
      </c>
      <c r="H66">
        <f t="shared" si="19"/>
        <v>5000</v>
      </c>
      <c r="I66">
        <f t="shared" si="27"/>
        <v>15000</v>
      </c>
      <c r="J66">
        <f t="shared" si="28"/>
        <v>30000</v>
      </c>
      <c r="K66">
        <f t="shared" si="29"/>
        <v>5000</v>
      </c>
      <c r="L66">
        <f t="shared" si="20"/>
        <v>5000</v>
      </c>
      <c r="M66">
        <f t="shared" si="21"/>
        <v>15000</v>
      </c>
      <c r="N66">
        <f t="shared" si="30"/>
        <v>25000</v>
      </c>
      <c r="O66">
        <f t="shared" si="31"/>
        <v>5000</v>
      </c>
      <c r="P66">
        <f t="shared" si="22"/>
        <v>5000</v>
      </c>
      <c r="Q66">
        <f t="shared" si="23"/>
        <v>15000</v>
      </c>
      <c r="R66">
        <f t="shared" si="32"/>
        <v>25000</v>
      </c>
      <c r="S66">
        <f t="shared" si="33"/>
        <v>50000</v>
      </c>
      <c r="T66">
        <f t="shared" si="34"/>
        <v>80000</v>
      </c>
    </row>
    <row r="67" spans="1:20" ht="12.75">
      <c r="A67" t="s">
        <v>56</v>
      </c>
      <c r="B67" s="2">
        <v>1000</v>
      </c>
      <c r="C67">
        <f t="shared" si="24"/>
        <v>1000</v>
      </c>
      <c r="D67">
        <f t="shared" si="24"/>
        <v>1000</v>
      </c>
      <c r="E67">
        <f t="shared" si="25"/>
        <v>3000</v>
      </c>
      <c r="F67">
        <f t="shared" si="26"/>
        <v>1000</v>
      </c>
      <c r="G67">
        <f t="shared" si="19"/>
        <v>1000</v>
      </c>
      <c r="H67">
        <f t="shared" si="19"/>
        <v>1000</v>
      </c>
      <c r="I67">
        <f t="shared" si="27"/>
        <v>3000</v>
      </c>
      <c r="J67">
        <f t="shared" si="28"/>
        <v>6000</v>
      </c>
      <c r="K67">
        <f t="shared" si="29"/>
        <v>1000</v>
      </c>
      <c r="L67">
        <f t="shared" si="20"/>
        <v>1000</v>
      </c>
      <c r="M67">
        <f t="shared" si="21"/>
        <v>3000</v>
      </c>
      <c r="N67">
        <f t="shared" si="30"/>
        <v>5000</v>
      </c>
      <c r="O67">
        <f t="shared" si="31"/>
        <v>1000</v>
      </c>
      <c r="P67">
        <f t="shared" si="22"/>
        <v>1000</v>
      </c>
      <c r="Q67">
        <f t="shared" si="23"/>
        <v>3000</v>
      </c>
      <c r="R67">
        <f t="shared" si="32"/>
        <v>5000</v>
      </c>
      <c r="S67">
        <f t="shared" si="33"/>
        <v>10000</v>
      </c>
      <c r="T67">
        <f t="shared" si="34"/>
        <v>16000</v>
      </c>
    </row>
    <row r="68" spans="1:20" ht="12.75">
      <c r="A68" t="s">
        <v>57</v>
      </c>
      <c r="B68" s="2">
        <v>8000</v>
      </c>
      <c r="C68">
        <f t="shared" si="24"/>
        <v>8000</v>
      </c>
      <c r="D68">
        <f t="shared" si="24"/>
        <v>8000</v>
      </c>
      <c r="E68">
        <f t="shared" si="25"/>
        <v>24000</v>
      </c>
      <c r="F68">
        <f t="shared" si="26"/>
        <v>8000</v>
      </c>
      <c r="G68">
        <f t="shared" si="19"/>
        <v>8000</v>
      </c>
      <c r="H68">
        <f t="shared" si="19"/>
        <v>8000</v>
      </c>
      <c r="I68">
        <f t="shared" si="27"/>
        <v>24000</v>
      </c>
      <c r="J68">
        <f t="shared" si="28"/>
        <v>48000</v>
      </c>
      <c r="K68">
        <f t="shared" si="29"/>
        <v>8000</v>
      </c>
      <c r="L68">
        <f t="shared" si="20"/>
        <v>8000</v>
      </c>
      <c r="M68">
        <f t="shared" si="21"/>
        <v>24000</v>
      </c>
      <c r="N68">
        <f t="shared" si="30"/>
        <v>40000</v>
      </c>
      <c r="O68">
        <f t="shared" si="31"/>
        <v>8000</v>
      </c>
      <c r="P68">
        <f t="shared" si="22"/>
        <v>8000</v>
      </c>
      <c r="Q68">
        <f t="shared" si="23"/>
        <v>24000</v>
      </c>
      <c r="R68">
        <f t="shared" si="32"/>
        <v>40000</v>
      </c>
      <c r="S68">
        <f t="shared" si="33"/>
        <v>80000</v>
      </c>
      <c r="T68">
        <f t="shared" si="34"/>
        <v>128000</v>
      </c>
    </row>
    <row r="69" spans="1:20" ht="12.75">
      <c r="A69" t="s">
        <v>58</v>
      </c>
      <c r="B69" s="2">
        <v>5000</v>
      </c>
      <c r="C69">
        <f t="shared" si="24"/>
        <v>5000</v>
      </c>
      <c r="D69">
        <f t="shared" si="24"/>
        <v>5000</v>
      </c>
      <c r="E69">
        <f t="shared" si="25"/>
        <v>15000</v>
      </c>
      <c r="F69">
        <f t="shared" si="26"/>
        <v>5000</v>
      </c>
      <c r="G69">
        <f t="shared" si="19"/>
        <v>5000</v>
      </c>
      <c r="H69">
        <f t="shared" si="19"/>
        <v>5000</v>
      </c>
      <c r="I69">
        <f t="shared" si="27"/>
        <v>15000</v>
      </c>
      <c r="J69">
        <f t="shared" si="28"/>
        <v>30000</v>
      </c>
      <c r="K69">
        <f t="shared" si="29"/>
        <v>5000</v>
      </c>
      <c r="L69">
        <f t="shared" si="20"/>
        <v>5000</v>
      </c>
      <c r="M69">
        <f t="shared" si="21"/>
        <v>15000</v>
      </c>
      <c r="N69">
        <f t="shared" si="30"/>
        <v>25000</v>
      </c>
      <c r="O69">
        <f t="shared" si="31"/>
        <v>5000</v>
      </c>
      <c r="P69">
        <f t="shared" si="22"/>
        <v>5000</v>
      </c>
      <c r="Q69">
        <f t="shared" si="23"/>
        <v>15000</v>
      </c>
      <c r="R69">
        <f t="shared" si="32"/>
        <v>25000</v>
      </c>
      <c r="S69">
        <f t="shared" si="33"/>
        <v>50000</v>
      </c>
      <c r="T69">
        <f t="shared" si="34"/>
        <v>80000</v>
      </c>
    </row>
    <row r="70" spans="1:20" ht="12.75">
      <c r="A70" t="s">
        <v>59</v>
      </c>
      <c r="B70" s="2">
        <v>12000</v>
      </c>
      <c r="C70">
        <f t="shared" si="24"/>
        <v>12000</v>
      </c>
      <c r="D70">
        <f t="shared" si="24"/>
        <v>12000</v>
      </c>
      <c r="E70">
        <f t="shared" si="25"/>
        <v>36000</v>
      </c>
      <c r="F70">
        <f t="shared" si="26"/>
        <v>12000</v>
      </c>
      <c r="G70">
        <f t="shared" si="19"/>
        <v>12000</v>
      </c>
      <c r="H70">
        <f t="shared" si="19"/>
        <v>12000</v>
      </c>
      <c r="I70">
        <f t="shared" si="27"/>
        <v>36000</v>
      </c>
      <c r="J70">
        <f t="shared" si="28"/>
        <v>72000</v>
      </c>
      <c r="K70">
        <f t="shared" si="29"/>
        <v>12000</v>
      </c>
      <c r="L70">
        <f t="shared" si="20"/>
        <v>12000</v>
      </c>
      <c r="M70">
        <f t="shared" si="21"/>
        <v>36000</v>
      </c>
      <c r="N70">
        <f t="shared" si="30"/>
        <v>60000</v>
      </c>
      <c r="O70">
        <f t="shared" si="31"/>
        <v>12000</v>
      </c>
      <c r="P70">
        <f t="shared" si="22"/>
        <v>12000</v>
      </c>
      <c r="Q70">
        <f t="shared" si="23"/>
        <v>36000</v>
      </c>
      <c r="R70">
        <f t="shared" si="32"/>
        <v>60000</v>
      </c>
      <c r="S70">
        <f t="shared" si="33"/>
        <v>120000</v>
      </c>
      <c r="T70">
        <f t="shared" si="34"/>
        <v>192000</v>
      </c>
    </row>
    <row r="71" spans="1:20" ht="12.75">
      <c r="A71" t="s">
        <v>60</v>
      </c>
      <c r="B71" s="2">
        <v>6000</v>
      </c>
      <c r="C71">
        <f t="shared" si="24"/>
        <v>6000</v>
      </c>
      <c r="D71">
        <f t="shared" si="24"/>
        <v>6000</v>
      </c>
      <c r="E71">
        <f t="shared" si="25"/>
        <v>18000</v>
      </c>
      <c r="F71">
        <f t="shared" si="26"/>
        <v>6000</v>
      </c>
      <c r="G71">
        <f t="shared" si="19"/>
        <v>6000</v>
      </c>
      <c r="H71">
        <f t="shared" si="19"/>
        <v>6000</v>
      </c>
      <c r="I71">
        <f t="shared" si="27"/>
        <v>18000</v>
      </c>
      <c r="J71">
        <f t="shared" si="28"/>
        <v>36000</v>
      </c>
      <c r="K71">
        <f t="shared" si="29"/>
        <v>6000</v>
      </c>
      <c r="L71">
        <f t="shared" si="20"/>
        <v>6000</v>
      </c>
      <c r="M71">
        <f t="shared" si="21"/>
        <v>18000</v>
      </c>
      <c r="N71">
        <f t="shared" si="30"/>
        <v>30000</v>
      </c>
      <c r="O71">
        <f t="shared" si="31"/>
        <v>6000</v>
      </c>
      <c r="P71">
        <f t="shared" si="22"/>
        <v>6000</v>
      </c>
      <c r="Q71">
        <f t="shared" si="23"/>
        <v>18000</v>
      </c>
      <c r="R71">
        <f t="shared" si="32"/>
        <v>30000</v>
      </c>
      <c r="S71">
        <f t="shared" si="33"/>
        <v>60000</v>
      </c>
      <c r="T71">
        <f t="shared" si="34"/>
        <v>96000</v>
      </c>
    </row>
    <row r="72" spans="1:20" ht="12.75">
      <c r="A72" t="s">
        <v>61</v>
      </c>
      <c r="B72" s="2">
        <v>12000</v>
      </c>
      <c r="C72">
        <f t="shared" si="24"/>
        <v>12000</v>
      </c>
      <c r="D72">
        <f t="shared" si="24"/>
        <v>12000</v>
      </c>
      <c r="E72">
        <f t="shared" si="25"/>
        <v>36000</v>
      </c>
      <c r="F72">
        <f t="shared" si="26"/>
        <v>12000</v>
      </c>
      <c r="G72">
        <f t="shared" si="19"/>
        <v>12000</v>
      </c>
      <c r="H72">
        <f t="shared" si="19"/>
        <v>12000</v>
      </c>
      <c r="I72">
        <f t="shared" si="27"/>
        <v>36000</v>
      </c>
      <c r="J72">
        <f t="shared" si="28"/>
        <v>72000</v>
      </c>
      <c r="K72">
        <f t="shared" si="29"/>
        <v>12000</v>
      </c>
      <c r="L72">
        <f t="shared" si="20"/>
        <v>12000</v>
      </c>
      <c r="M72">
        <f t="shared" si="21"/>
        <v>36000</v>
      </c>
      <c r="N72">
        <f t="shared" si="30"/>
        <v>60000</v>
      </c>
      <c r="O72">
        <f t="shared" si="31"/>
        <v>12000</v>
      </c>
      <c r="P72">
        <f t="shared" si="22"/>
        <v>12000</v>
      </c>
      <c r="Q72">
        <f t="shared" si="23"/>
        <v>36000</v>
      </c>
      <c r="R72">
        <f t="shared" si="32"/>
        <v>60000</v>
      </c>
      <c r="S72">
        <f t="shared" si="33"/>
        <v>120000</v>
      </c>
      <c r="T72">
        <f t="shared" si="34"/>
        <v>192000</v>
      </c>
    </row>
    <row r="73" spans="1:20" ht="12.75">
      <c r="A73" t="s">
        <v>67</v>
      </c>
      <c r="B73" s="2">
        <v>45000</v>
      </c>
      <c r="C73">
        <f t="shared" si="24"/>
        <v>45000</v>
      </c>
      <c r="D73">
        <f t="shared" si="24"/>
        <v>45000</v>
      </c>
      <c r="E73">
        <f t="shared" si="25"/>
        <v>135000</v>
      </c>
      <c r="F73">
        <f t="shared" si="26"/>
        <v>45000</v>
      </c>
      <c r="G73">
        <f t="shared" si="19"/>
        <v>45000</v>
      </c>
      <c r="H73">
        <f t="shared" si="19"/>
        <v>45000</v>
      </c>
      <c r="I73">
        <f t="shared" si="27"/>
        <v>135000</v>
      </c>
      <c r="J73">
        <f t="shared" si="28"/>
        <v>270000</v>
      </c>
      <c r="K73">
        <f t="shared" si="29"/>
        <v>45000</v>
      </c>
      <c r="L73">
        <f t="shared" si="20"/>
        <v>45000</v>
      </c>
      <c r="M73">
        <f t="shared" si="21"/>
        <v>135000</v>
      </c>
      <c r="N73">
        <f t="shared" si="30"/>
        <v>225000</v>
      </c>
      <c r="O73">
        <f t="shared" si="31"/>
        <v>45000</v>
      </c>
      <c r="P73">
        <f t="shared" si="22"/>
        <v>45000</v>
      </c>
      <c r="Q73">
        <f t="shared" si="23"/>
        <v>135000</v>
      </c>
      <c r="R73">
        <f t="shared" si="32"/>
        <v>225000</v>
      </c>
      <c r="S73">
        <f t="shared" si="33"/>
        <v>450000</v>
      </c>
      <c r="T73">
        <f t="shared" si="34"/>
        <v>720000</v>
      </c>
    </row>
    <row r="74" spans="1:20" ht="13.5" thickBot="1">
      <c r="A74" s="3" t="s">
        <v>49</v>
      </c>
      <c r="B74" s="3">
        <f>SUM(B63:B73)</f>
        <v>116500</v>
      </c>
      <c r="C74" s="3">
        <f>SUM(C63:C73)</f>
        <v>116500</v>
      </c>
      <c r="D74" s="3">
        <f>SUM(D63:D73)</f>
        <v>116500</v>
      </c>
      <c r="E74" s="3">
        <f>SUM(B74:D74)</f>
        <v>349500</v>
      </c>
      <c r="F74" s="3">
        <f>SUM(F63:F73)</f>
        <v>116500</v>
      </c>
      <c r="G74" s="3">
        <f>SUM(G63:G73)</f>
        <v>116500</v>
      </c>
      <c r="H74" s="3">
        <f>SUM(H63:H73)</f>
        <v>116500</v>
      </c>
      <c r="I74" s="3">
        <f>SUM(F74:H74)</f>
        <v>349500</v>
      </c>
      <c r="J74" s="3">
        <f>SUM(J63:J73)</f>
        <v>699000</v>
      </c>
      <c r="K74" s="3">
        <f>SUM(K63:K73)</f>
        <v>116500</v>
      </c>
      <c r="L74" s="3">
        <f>SUM(L63:L73)</f>
        <v>116500</v>
      </c>
      <c r="M74" s="3">
        <f>SUM(M63:M73)</f>
        <v>349500</v>
      </c>
      <c r="N74" s="3">
        <f>SUM(K74:M74)</f>
        <v>582500</v>
      </c>
      <c r="O74" s="3">
        <f>SUM(O63:O73)</f>
        <v>116500</v>
      </c>
      <c r="P74" s="3">
        <f>SUM(P63:P73)</f>
        <v>116500</v>
      </c>
      <c r="Q74" s="3">
        <f>SUM(Q63:Q73)</f>
        <v>349500</v>
      </c>
      <c r="R74" s="3">
        <f>SUM(O74:Q74)</f>
        <v>582500</v>
      </c>
      <c r="S74" s="3">
        <f>SUM(S63:S73)</f>
        <v>1165000</v>
      </c>
      <c r="T74" s="3">
        <f>SUM(T63:T73)</f>
        <v>1864000</v>
      </c>
    </row>
    <row r="75" ht="13.5" thickTop="1"/>
    <row r="76" ht="12.75">
      <c r="A76" t="s">
        <v>62</v>
      </c>
    </row>
    <row r="77" spans="1:20" ht="12.75">
      <c r="A77" t="s">
        <v>63</v>
      </c>
      <c r="B77">
        <f>B60*8%</f>
        <v>500654</v>
      </c>
      <c r="C77">
        <f>C60*8%</f>
        <v>500654</v>
      </c>
      <c r="D77">
        <f>D60*8%</f>
        <v>500654</v>
      </c>
      <c r="E77">
        <f>SUM(B77:D77)</f>
        <v>1501962</v>
      </c>
      <c r="F77">
        <f>F60*8%</f>
        <v>766752</v>
      </c>
      <c r="G77">
        <f>G60*8%</f>
        <v>766752</v>
      </c>
      <c r="H77">
        <f>H60*8%</f>
        <v>766752</v>
      </c>
      <c r="I77">
        <f>SUM(F77:H77)</f>
        <v>2300256</v>
      </c>
      <c r="J77">
        <f>I77+E77</f>
        <v>3802218</v>
      </c>
      <c r="K77">
        <f>K60*8%</f>
        <v>1002323.2000000001</v>
      </c>
      <c r="L77">
        <f>L60*8%</f>
        <v>814543.2000000001</v>
      </c>
      <c r="M77">
        <f>M60*8%</f>
        <v>878447.2000000001</v>
      </c>
      <c r="N77">
        <f>SUM(K77:M77)</f>
        <v>2695313.6</v>
      </c>
      <c r="O77">
        <f>O60*8%</f>
        <v>834204</v>
      </c>
      <c r="P77">
        <f>P60*8%</f>
        <v>842196</v>
      </c>
      <c r="Q77">
        <f>Q60*8%</f>
        <v>850188</v>
      </c>
      <c r="R77">
        <f>SUM(O77:Q77)</f>
        <v>2526588</v>
      </c>
      <c r="S77">
        <f>R77+N77</f>
        <v>5221901.6</v>
      </c>
      <c r="T77">
        <f>S77+J77</f>
        <v>9024119.6</v>
      </c>
    </row>
    <row r="78" spans="1:20" ht="12.75">
      <c r="A78" t="s">
        <v>64</v>
      </c>
      <c r="B78">
        <f>B60*1%</f>
        <v>62581.75</v>
      </c>
      <c r="C78">
        <f>C60*1%</f>
        <v>62581.75</v>
      </c>
      <c r="D78">
        <f>D60*1%</f>
        <v>62581.75</v>
      </c>
      <c r="E78">
        <f>SUM(B78:D78)</f>
        <v>187745.25</v>
      </c>
      <c r="F78">
        <f>F60*1%</f>
        <v>95844</v>
      </c>
      <c r="G78">
        <f>G60*1%</f>
        <v>95844</v>
      </c>
      <c r="H78">
        <f>H60*1%</f>
        <v>95844</v>
      </c>
      <c r="I78">
        <f>SUM(F78:H78)</f>
        <v>287532</v>
      </c>
      <c r="J78">
        <f>I78+E78</f>
        <v>475277.25</v>
      </c>
      <c r="K78">
        <f>K60*1%</f>
        <v>125290.40000000001</v>
      </c>
      <c r="L78">
        <f>L60*1%</f>
        <v>101817.90000000001</v>
      </c>
      <c r="M78">
        <f>M60*1%</f>
        <v>109805.90000000001</v>
      </c>
      <c r="N78">
        <f>SUM(K78:M78)</f>
        <v>336914.2</v>
      </c>
      <c r="O78">
        <f>O60*1%</f>
        <v>104275.5</v>
      </c>
      <c r="P78">
        <f>P60*1%</f>
        <v>105274.5</v>
      </c>
      <c r="Q78">
        <f>Q60*1%</f>
        <v>106273.5</v>
      </c>
      <c r="R78">
        <f>SUM(O78:Q78)</f>
        <v>315823.5</v>
      </c>
      <c r="S78">
        <f>R78+N78</f>
        <v>652737.7</v>
      </c>
      <c r="T78">
        <f>S78+J78</f>
        <v>1128014.95</v>
      </c>
    </row>
    <row r="79" spans="1:20" ht="12.75">
      <c r="A79" t="s">
        <v>65</v>
      </c>
      <c r="B79" s="2"/>
      <c r="C79">
        <f>B79</f>
        <v>0</v>
      </c>
      <c r="D79">
        <f>C79</f>
        <v>0</v>
      </c>
      <c r="E79">
        <f>SUM(B79:D79)</f>
        <v>0</v>
      </c>
      <c r="F79">
        <f>B79</f>
        <v>0</v>
      </c>
      <c r="G79">
        <f aca="true" t="shared" si="35" ref="G79:H81">C79</f>
        <v>0</v>
      </c>
      <c r="H79">
        <f t="shared" si="35"/>
        <v>0</v>
      </c>
      <c r="I79">
        <f>SUM(F79:H79)</f>
        <v>0</v>
      </c>
      <c r="J79">
        <f>I79+E79</f>
        <v>0</v>
      </c>
      <c r="K79">
        <f aca="true" t="shared" si="36" ref="K79:M81">G79</f>
        <v>0</v>
      </c>
      <c r="L79">
        <f t="shared" si="36"/>
        <v>0</v>
      </c>
      <c r="M79">
        <f t="shared" si="36"/>
        <v>0</v>
      </c>
      <c r="N79">
        <f>SUM(K79:M79)</f>
        <v>0</v>
      </c>
      <c r="O79">
        <f aca="true" t="shared" si="37" ref="O79:Q81">K79</f>
        <v>0</v>
      </c>
      <c r="P79">
        <f t="shared" si="37"/>
        <v>0</v>
      </c>
      <c r="Q79">
        <f t="shared" si="37"/>
        <v>0</v>
      </c>
      <c r="R79">
        <f>SUM(O79:Q79)</f>
        <v>0</v>
      </c>
      <c r="S79">
        <f>R79+N79</f>
        <v>0</v>
      </c>
      <c r="T79">
        <f>S79+J79</f>
        <v>0</v>
      </c>
    </row>
    <row r="80" spans="1:20" ht="12.75">
      <c r="A80" t="s">
        <v>66</v>
      </c>
      <c r="B80" s="2">
        <v>7500</v>
      </c>
      <c r="C80">
        <f>B80</f>
        <v>7500</v>
      </c>
      <c r="D80">
        <f>C80</f>
        <v>7500</v>
      </c>
      <c r="E80">
        <f>SUM(B80:D80)</f>
        <v>22500</v>
      </c>
      <c r="F80">
        <f>B80</f>
        <v>7500</v>
      </c>
      <c r="G80">
        <f t="shared" si="35"/>
        <v>7500</v>
      </c>
      <c r="H80">
        <f t="shared" si="35"/>
        <v>7500</v>
      </c>
      <c r="I80">
        <f>SUM(F80:H80)</f>
        <v>22500</v>
      </c>
      <c r="J80">
        <f>I80+E80</f>
        <v>45000</v>
      </c>
      <c r="K80">
        <f t="shared" si="36"/>
        <v>7500</v>
      </c>
      <c r="L80">
        <f t="shared" si="36"/>
        <v>7500</v>
      </c>
      <c r="M80">
        <f t="shared" si="36"/>
        <v>22500</v>
      </c>
      <c r="N80">
        <f>SUM(K80:M80)</f>
        <v>37500</v>
      </c>
      <c r="O80">
        <f t="shared" si="37"/>
        <v>7500</v>
      </c>
      <c r="P80">
        <f t="shared" si="37"/>
        <v>7500</v>
      </c>
      <c r="Q80">
        <f t="shared" si="37"/>
        <v>22500</v>
      </c>
      <c r="R80">
        <f>SUM(O80:Q80)</f>
        <v>37500</v>
      </c>
      <c r="S80">
        <f>R80+N80</f>
        <v>75000</v>
      </c>
      <c r="T80">
        <f>S80+J80</f>
        <v>120000</v>
      </c>
    </row>
    <row r="81" spans="5:20" ht="12.75">
      <c r="E81">
        <f>SUM(B81:D81)</f>
        <v>0</v>
      </c>
      <c r="F81">
        <f>B81</f>
        <v>0</v>
      </c>
      <c r="G81">
        <f t="shared" si="35"/>
        <v>0</v>
      </c>
      <c r="H81">
        <f t="shared" si="35"/>
        <v>0</v>
      </c>
      <c r="I81">
        <f>SUM(F81:H81)</f>
        <v>0</v>
      </c>
      <c r="J81">
        <f>I81+E81</f>
        <v>0</v>
      </c>
      <c r="K81">
        <f t="shared" si="36"/>
        <v>0</v>
      </c>
      <c r="L81">
        <f t="shared" si="36"/>
        <v>0</v>
      </c>
      <c r="M81">
        <f t="shared" si="36"/>
        <v>0</v>
      </c>
      <c r="N81">
        <f>SUM(K81:M81)</f>
        <v>0</v>
      </c>
      <c r="O81">
        <f t="shared" si="37"/>
        <v>0</v>
      </c>
      <c r="P81">
        <f t="shared" si="37"/>
        <v>0</v>
      </c>
      <c r="Q81">
        <f t="shared" si="37"/>
        <v>0</v>
      </c>
      <c r="R81">
        <f>SUM(O81:Q81)</f>
        <v>0</v>
      </c>
      <c r="S81">
        <f>R81+N81</f>
        <v>0</v>
      </c>
      <c r="T81">
        <f>S81+J81</f>
        <v>0</v>
      </c>
    </row>
    <row r="82" spans="1:20" ht="13.5" thickBot="1">
      <c r="A82" s="3" t="s">
        <v>49</v>
      </c>
      <c r="B82" s="3">
        <f aca="true" t="shared" si="38" ref="B82:T82">SUM(B77:B81)</f>
        <v>570735.75</v>
      </c>
      <c r="C82" s="3">
        <f t="shared" si="38"/>
        <v>570735.75</v>
      </c>
      <c r="D82" s="3">
        <f t="shared" si="38"/>
        <v>570735.75</v>
      </c>
      <c r="E82" s="3">
        <f t="shared" si="38"/>
        <v>1712207.25</v>
      </c>
      <c r="F82" s="3">
        <f t="shared" si="38"/>
        <v>870096</v>
      </c>
      <c r="G82" s="3">
        <f t="shared" si="38"/>
        <v>870096</v>
      </c>
      <c r="H82" s="3">
        <f t="shared" si="38"/>
        <v>870096</v>
      </c>
      <c r="I82" s="3">
        <f t="shared" si="38"/>
        <v>2610288</v>
      </c>
      <c r="J82" s="3">
        <f t="shared" si="38"/>
        <v>4322495.25</v>
      </c>
      <c r="K82" s="3">
        <f t="shared" si="38"/>
        <v>1135113.6</v>
      </c>
      <c r="L82" s="3">
        <f t="shared" si="38"/>
        <v>923861.1000000001</v>
      </c>
      <c r="M82" s="3">
        <f t="shared" si="38"/>
        <v>1010753.1000000001</v>
      </c>
      <c r="N82" s="3">
        <f t="shared" si="38"/>
        <v>3069727.8000000003</v>
      </c>
      <c r="O82" s="3">
        <f t="shared" si="38"/>
        <v>945979.5</v>
      </c>
      <c r="P82" s="3">
        <f t="shared" si="38"/>
        <v>954970.5</v>
      </c>
      <c r="Q82" s="3">
        <f t="shared" si="38"/>
        <v>978961.5</v>
      </c>
      <c r="R82" s="3">
        <f t="shared" si="38"/>
        <v>2879911.5</v>
      </c>
      <c r="S82" s="3">
        <f t="shared" si="38"/>
        <v>5949639.3</v>
      </c>
      <c r="T82" s="3">
        <f t="shared" si="38"/>
        <v>10272134.549999999</v>
      </c>
    </row>
    <row r="83" ht="13.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2"/>
  <sheetViews>
    <sheetView zoomScale="150" zoomScaleNormal="150" zoomScalePageLayoutView="0" workbookViewId="0" topLeftCell="A1">
      <selection activeCell="B5" sqref="B5"/>
    </sheetView>
  </sheetViews>
  <sheetFormatPr defaultColWidth="9.33203125" defaultRowHeight="12.75"/>
  <cols>
    <col min="1" max="1" width="18.33203125" style="0" customWidth="1"/>
  </cols>
  <sheetData>
    <row r="1" spans="1:5" ht="12.75">
      <c r="A1" t="s">
        <v>0</v>
      </c>
      <c r="E1" t="s">
        <v>1</v>
      </c>
    </row>
    <row r="2" ht="12.75">
      <c r="A2" t="s">
        <v>2</v>
      </c>
    </row>
    <row r="3" spans="1:20" ht="12.7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16</v>
      </c>
      <c r="K3" t="s">
        <v>12</v>
      </c>
      <c r="L3" t="s">
        <v>13</v>
      </c>
      <c r="M3" t="s">
        <v>14</v>
      </c>
      <c r="N3" t="s">
        <v>15</v>
      </c>
      <c r="O3" t="s">
        <v>17</v>
      </c>
      <c r="P3" t="s">
        <v>18</v>
      </c>
      <c r="Q3" t="s">
        <v>19</v>
      </c>
      <c r="R3" t="s">
        <v>20</v>
      </c>
      <c r="S3" t="s">
        <v>21</v>
      </c>
      <c r="T3">
        <v>2005</v>
      </c>
    </row>
    <row r="4" s="1" customFormat="1" ht="12.75">
      <c r="A4" s="1" t="s">
        <v>22</v>
      </c>
    </row>
    <row r="5" spans="1:20" ht="12.75">
      <c r="A5" t="s">
        <v>23</v>
      </c>
      <c r="B5" s="6">
        <v>100</v>
      </c>
      <c r="C5" s="2">
        <v>100</v>
      </c>
      <c r="D5" s="2">
        <v>100</v>
      </c>
      <c r="E5">
        <f>SUM(B5:D5)</f>
        <v>300</v>
      </c>
      <c r="F5" s="2">
        <v>100</v>
      </c>
      <c r="G5" s="2">
        <v>100</v>
      </c>
      <c r="H5" s="2">
        <v>100</v>
      </c>
      <c r="I5">
        <f>SUM(F5:H5)</f>
        <v>300</v>
      </c>
      <c r="J5">
        <f>E5+I5</f>
        <v>600</v>
      </c>
      <c r="K5" s="2">
        <v>100</v>
      </c>
      <c r="L5" s="2">
        <v>100</v>
      </c>
      <c r="M5" s="2">
        <v>300</v>
      </c>
      <c r="N5">
        <f>SUM(K5:M5)</f>
        <v>500</v>
      </c>
      <c r="O5" s="2">
        <v>100</v>
      </c>
      <c r="P5" s="2">
        <v>100</v>
      </c>
      <c r="Q5" s="2">
        <v>100</v>
      </c>
      <c r="R5">
        <f>SUM(O5:Q5)</f>
        <v>300</v>
      </c>
      <c r="S5">
        <f>N5+R5</f>
        <v>800</v>
      </c>
      <c r="T5">
        <f>S5+J5</f>
        <v>1400</v>
      </c>
    </row>
    <row r="6" spans="1:20" ht="12.75">
      <c r="A6" t="s">
        <v>24</v>
      </c>
      <c r="B6" s="2">
        <v>80</v>
      </c>
      <c r="C6" s="2">
        <v>80</v>
      </c>
      <c r="D6" s="2">
        <v>80</v>
      </c>
      <c r="E6">
        <f aca="true" t="shared" si="0" ref="E6:E29">SUM(B6:D6)</f>
        <v>240</v>
      </c>
      <c r="F6" s="2">
        <v>80</v>
      </c>
      <c r="G6" s="2">
        <v>80</v>
      </c>
      <c r="H6" s="2">
        <v>80</v>
      </c>
      <c r="I6">
        <f aca="true" t="shared" si="1" ref="I6:I29">SUM(F6:H6)</f>
        <v>240</v>
      </c>
      <c r="J6">
        <f aca="true" t="shared" si="2" ref="J6:J29">E6+I6</f>
        <v>480</v>
      </c>
      <c r="K6" s="2">
        <v>80</v>
      </c>
      <c r="L6" s="2">
        <v>80</v>
      </c>
      <c r="M6" s="2">
        <v>250</v>
      </c>
      <c r="N6">
        <f aca="true" t="shared" si="3" ref="N6:N29">SUM(K6:M6)</f>
        <v>410</v>
      </c>
      <c r="O6" s="2">
        <v>80</v>
      </c>
      <c r="P6" s="2">
        <v>80</v>
      </c>
      <c r="Q6" s="2">
        <v>80</v>
      </c>
      <c r="R6">
        <f aca="true" t="shared" si="4" ref="R6:R29">SUM(O6:Q6)</f>
        <v>240</v>
      </c>
      <c r="S6">
        <f aca="true" t="shared" si="5" ref="S6:S29">N6+R6</f>
        <v>650</v>
      </c>
      <c r="T6">
        <f aca="true" t="shared" si="6" ref="T6:T29">S6+J6</f>
        <v>1130</v>
      </c>
    </row>
    <row r="7" spans="1:20" ht="12.75">
      <c r="A7" t="s">
        <v>25</v>
      </c>
      <c r="B7" s="2">
        <v>75</v>
      </c>
      <c r="C7" s="2">
        <v>75</v>
      </c>
      <c r="D7" s="2">
        <v>75</v>
      </c>
      <c r="E7">
        <f t="shared" si="0"/>
        <v>225</v>
      </c>
      <c r="F7" s="2">
        <v>75</v>
      </c>
      <c r="G7" s="2">
        <v>75</v>
      </c>
      <c r="H7" s="2">
        <v>75</v>
      </c>
      <c r="I7">
        <f t="shared" si="1"/>
        <v>225</v>
      </c>
      <c r="J7">
        <f t="shared" si="2"/>
        <v>450</v>
      </c>
      <c r="K7" s="2">
        <v>75</v>
      </c>
      <c r="L7" s="2">
        <v>75</v>
      </c>
      <c r="M7" s="2">
        <v>75</v>
      </c>
      <c r="N7">
        <f t="shared" si="3"/>
        <v>225</v>
      </c>
      <c r="O7" s="2">
        <v>75</v>
      </c>
      <c r="P7" s="2">
        <v>75</v>
      </c>
      <c r="Q7" s="2">
        <v>75</v>
      </c>
      <c r="R7">
        <f t="shared" si="4"/>
        <v>225</v>
      </c>
      <c r="S7">
        <f t="shared" si="5"/>
        <v>450</v>
      </c>
      <c r="T7">
        <f t="shared" si="6"/>
        <v>900</v>
      </c>
    </row>
    <row r="8" spans="1:20" ht="12.75">
      <c r="A8" t="s">
        <v>26</v>
      </c>
      <c r="B8" s="2">
        <v>100</v>
      </c>
      <c r="C8" s="2">
        <v>100</v>
      </c>
      <c r="D8" s="2">
        <v>100</v>
      </c>
      <c r="E8">
        <f t="shared" si="0"/>
        <v>300</v>
      </c>
      <c r="F8" s="2">
        <v>100</v>
      </c>
      <c r="G8" s="2">
        <v>100</v>
      </c>
      <c r="H8" s="2">
        <v>100</v>
      </c>
      <c r="I8">
        <f t="shared" si="1"/>
        <v>300</v>
      </c>
      <c r="J8">
        <f t="shared" si="2"/>
        <v>600</v>
      </c>
      <c r="K8" s="2">
        <v>100</v>
      </c>
      <c r="L8" s="2">
        <v>100</v>
      </c>
      <c r="M8" s="2">
        <v>100</v>
      </c>
      <c r="N8">
        <f t="shared" si="3"/>
        <v>300</v>
      </c>
      <c r="O8" s="2">
        <v>100</v>
      </c>
      <c r="P8" s="2">
        <v>100</v>
      </c>
      <c r="Q8" s="2">
        <v>100</v>
      </c>
      <c r="R8">
        <f t="shared" si="4"/>
        <v>300</v>
      </c>
      <c r="S8">
        <f t="shared" si="5"/>
        <v>600</v>
      </c>
      <c r="T8">
        <f t="shared" si="6"/>
        <v>1200</v>
      </c>
    </row>
    <row r="9" spans="1:20" ht="12.75">
      <c r="A9" t="s">
        <v>27</v>
      </c>
      <c r="B9" s="2">
        <v>100</v>
      </c>
      <c r="C9" s="2">
        <v>100</v>
      </c>
      <c r="D9" s="2">
        <v>100</v>
      </c>
      <c r="E9">
        <f t="shared" si="0"/>
        <v>300</v>
      </c>
      <c r="F9" s="2">
        <v>100</v>
      </c>
      <c r="G9" s="2">
        <v>100</v>
      </c>
      <c r="H9" s="2">
        <v>100</v>
      </c>
      <c r="I9">
        <f t="shared" si="1"/>
        <v>300</v>
      </c>
      <c r="J9">
        <f t="shared" si="2"/>
        <v>600</v>
      </c>
      <c r="K9" s="2">
        <v>100</v>
      </c>
      <c r="L9" s="2">
        <v>100</v>
      </c>
      <c r="M9" s="2">
        <v>100</v>
      </c>
      <c r="N9">
        <f t="shared" si="3"/>
        <v>300</v>
      </c>
      <c r="O9" s="2">
        <v>100</v>
      </c>
      <c r="P9" s="2">
        <v>100</v>
      </c>
      <c r="Q9" s="2">
        <v>100</v>
      </c>
      <c r="R9">
        <f t="shared" si="4"/>
        <v>300</v>
      </c>
      <c r="S9">
        <f t="shared" si="5"/>
        <v>600</v>
      </c>
      <c r="T9">
        <f t="shared" si="6"/>
        <v>1200</v>
      </c>
    </row>
    <row r="10" spans="1:20" ht="12.75">
      <c r="A10" t="s">
        <v>28</v>
      </c>
      <c r="B10" s="2">
        <v>25</v>
      </c>
      <c r="C10" s="2">
        <v>25</v>
      </c>
      <c r="D10" s="2">
        <v>25</v>
      </c>
      <c r="E10">
        <f t="shared" si="0"/>
        <v>75</v>
      </c>
      <c r="F10" s="2">
        <v>25</v>
      </c>
      <c r="G10" s="2">
        <v>25</v>
      </c>
      <c r="H10" s="2">
        <v>25</v>
      </c>
      <c r="I10">
        <f t="shared" si="1"/>
        <v>75</v>
      </c>
      <c r="J10">
        <f t="shared" si="2"/>
        <v>150</v>
      </c>
      <c r="K10" s="2">
        <v>25</v>
      </c>
      <c r="L10" s="2">
        <v>25</v>
      </c>
      <c r="M10" s="2">
        <v>25</v>
      </c>
      <c r="N10">
        <f t="shared" si="3"/>
        <v>75</v>
      </c>
      <c r="O10" s="2">
        <v>25</v>
      </c>
      <c r="P10" s="2">
        <v>25</v>
      </c>
      <c r="Q10" s="2">
        <v>25</v>
      </c>
      <c r="R10">
        <f t="shared" si="4"/>
        <v>75</v>
      </c>
      <c r="S10">
        <f t="shared" si="5"/>
        <v>150</v>
      </c>
      <c r="T10">
        <f t="shared" si="6"/>
        <v>300</v>
      </c>
    </row>
    <row r="11" s="1" customFormat="1" ht="12.75">
      <c r="A11" s="1" t="s">
        <v>29</v>
      </c>
    </row>
    <row r="12" spans="1:20" ht="12.75">
      <c r="A12" t="s">
        <v>30</v>
      </c>
      <c r="B12" s="2">
        <v>100</v>
      </c>
      <c r="C12" s="2">
        <v>100</v>
      </c>
      <c r="D12" s="2">
        <v>100</v>
      </c>
      <c r="E12">
        <f t="shared" si="0"/>
        <v>300</v>
      </c>
      <c r="F12" s="2">
        <v>100</v>
      </c>
      <c r="G12" s="2">
        <v>100</v>
      </c>
      <c r="H12" s="2">
        <v>100</v>
      </c>
      <c r="I12">
        <f t="shared" si="1"/>
        <v>300</v>
      </c>
      <c r="J12">
        <f t="shared" si="2"/>
        <v>600</v>
      </c>
      <c r="K12" s="2">
        <v>100</v>
      </c>
      <c r="L12" s="2">
        <v>100</v>
      </c>
      <c r="M12" s="2">
        <v>300</v>
      </c>
      <c r="N12">
        <f t="shared" si="3"/>
        <v>500</v>
      </c>
      <c r="O12" s="2">
        <v>100</v>
      </c>
      <c r="P12" s="2">
        <v>100</v>
      </c>
      <c r="Q12" s="2">
        <v>100</v>
      </c>
      <c r="R12">
        <f t="shared" si="4"/>
        <v>300</v>
      </c>
      <c r="S12">
        <f t="shared" si="5"/>
        <v>800</v>
      </c>
      <c r="T12">
        <f t="shared" si="6"/>
        <v>1400</v>
      </c>
    </row>
    <row r="13" spans="1:20" ht="12.75">
      <c r="A13" t="s">
        <v>31</v>
      </c>
      <c r="B13" s="2">
        <v>90</v>
      </c>
      <c r="C13" s="2">
        <v>90</v>
      </c>
      <c r="D13" s="2">
        <v>90</v>
      </c>
      <c r="E13">
        <f t="shared" si="0"/>
        <v>270</v>
      </c>
      <c r="F13" s="2">
        <v>90</v>
      </c>
      <c r="G13" s="2">
        <v>90</v>
      </c>
      <c r="H13" s="2">
        <v>90</v>
      </c>
      <c r="I13">
        <f t="shared" si="1"/>
        <v>270</v>
      </c>
      <c r="J13">
        <f t="shared" si="2"/>
        <v>540</v>
      </c>
      <c r="K13" s="2">
        <v>90</v>
      </c>
      <c r="L13" s="2">
        <v>90</v>
      </c>
      <c r="M13" s="2">
        <v>200</v>
      </c>
      <c r="N13">
        <f t="shared" si="3"/>
        <v>380</v>
      </c>
      <c r="O13" s="2">
        <v>90</v>
      </c>
      <c r="P13" s="2">
        <v>90</v>
      </c>
      <c r="Q13" s="2">
        <v>90</v>
      </c>
      <c r="R13">
        <f t="shared" si="4"/>
        <v>270</v>
      </c>
      <c r="S13">
        <f t="shared" si="5"/>
        <v>650</v>
      </c>
      <c r="T13">
        <f t="shared" si="6"/>
        <v>1190</v>
      </c>
    </row>
    <row r="14" spans="1:20" ht="12.75">
      <c r="A14" t="s">
        <v>32</v>
      </c>
      <c r="B14" s="2">
        <v>100</v>
      </c>
      <c r="C14" s="2">
        <v>100</v>
      </c>
      <c r="D14" s="2">
        <v>100</v>
      </c>
      <c r="E14">
        <f t="shared" si="0"/>
        <v>300</v>
      </c>
      <c r="F14" s="2">
        <v>100</v>
      </c>
      <c r="G14" s="2">
        <v>100</v>
      </c>
      <c r="H14" s="2">
        <v>100</v>
      </c>
      <c r="I14">
        <f t="shared" si="1"/>
        <v>300</v>
      </c>
      <c r="J14">
        <f t="shared" si="2"/>
        <v>600</v>
      </c>
      <c r="K14" s="2">
        <v>100</v>
      </c>
      <c r="L14" s="2">
        <v>100</v>
      </c>
      <c r="M14" s="2">
        <v>175</v>
      </c>
      <c r="N14">
        <f t="shared" si="3"/>
        <v>375</v>
      </c>
      <c r="O14" s="2">
        <v>100</v>
      </c>
      <c r="P14" s="2">
        <v>100</v>
      </c>
      <c r="Q14" s="2">
        <v>100</v>
      </c>
      <c r="R14">
        <f t="shared" si="4"/>
        <v>300</v>
      </c>
      <c r="S14">
        <f t="shared" si="5"/>
        <v>675</v>
      </c>
      <c r="T14">
        <f t="shared" si="6"/>
        <v>1275</v>
      </c>
    </row>
    <row r="15" s="1" customFormat="1" ht="12.75">
      <c r="A15" s="1" t="s">
        <v>33</v>
      </c>
    </row>
    <row r="16" spans="1:20" ht="12.75">
      <c r="A16" t="s">
        <v>34</v>
      </c>
      <c r="B16" s="2">
        <v>100</v>
      </c>
      <c r="C16" s="2">
        <v>100</v>
      </c>
      <c r="D16" s="2">
        <v>100</v>
      </c>
      <c r="E16">
        <f t="shared" si="0"/>
        <v>300</v>
      </c>
      <c r="F16" s="2">
        <v>100</v>
      </c>
      <c r="G16" s="2">
        <v>100</v>
      </c>
      <c r="H16" s="2">
        <v>100</v>
      </c>
      <c r="I16">
        <f t="shared" si="1"/>
        <v>300</v>
      </c>
      <c r="J16">
        <f t="shared" si="2"/>
        <v>600</v>
      </c>
      <c r="K16" s="2">
        <v>100</v>
      </c>
      <c r="L16" s="2">
        <v>100</v>
      </c>
      <c r="M16" s="2">
        <v>300</v>
      </c>
      <c r="N16">
        <f t="shared" si="3"/>
        <v>500</v>
      </c>
      <c r="O16" s="2">
        <v>100</v>
      </c>
      <c r="P16" s="2">
        <v>100</v>
      </c>
      <c r="Q16" s="2">
        <v>100</v>
      </c>
      <c r="R16">
        <f t="shared" si="4"/>
        <v>300</v>
      </c>
      <c r="S16">
        <f t="shared" si="5"/>
        <v>800</v>
      </c>
      <c r="T16">
        <f t="shared" si="6"/>
        <v>1400</v>
      </c>
    </row>
    <row r="17" spans="1:20" ht="12.75">
      <c r="A17" t="s">
        <v>35</v>
      </c>
      <c r="B17" s="2">
        <v>150</v>
      </c>
      <c r="C17" s="2">
        <v>150</v>
      </c>
      <c r="D17" s="2">
        <v>150</v>
      </c>
      <c r="E17">
        <f t="shared" si="0"/>
        <v>450</v>
      </c>
      <c r="F17" s="2">
        <v>150</v>
      </c>
      <c r="G17" s="2">
        <v>150</v>
      </c>
      <c r="H17" s="2">
        <v>150</v>
      </c>
      <c r="I17">
        <f t="shared" si="1"/>
        <v>450</v>
      </c>
      <c r="J17">
        <f t="shared" si="2"/>
        <v>900</v>
      </c>
      <c r="K17" s="2">
        <v>150</v>
      </c>
      <c r="L17" s="2">
        <v>150</v>
      </c>
      <c r="M17" s="2">
        <v>450</v>
      </c>
      <c r="N17">
        <f t="shared" si="3"/>
        <v>750</v>
      </c>
      <c r="O17" s="2">
        <v>150</v>
      </c>
      <c r="P17" s="2">
        <v>150</v>
      </c>
      <c r="Q17" s="2">
        <v>150</v>
      </c>
      <c r="R17">
        <f t="shared" si="4"/>
        <v>450</v>
      </c>
      <c r="S17">
        <f t="shared" si="5"/>
        <v>1200</v>
      </c>
      <c r="T17">
        <f t="shared" si="6"/>
        <v>2100</v>
      </c>
    </row>
    <row r="18" spans="1:20" ht="12.75">
      <c r="A18" t="s">
        <v>36</v>
      </c>
      <c r="B18" s="2">
        <v>75</v>
      </c>
      <c r="C18" s="2">
        <v>75</v>
      </c>
      <c r="D18" s="2">
        <v>75</v>
      </c>
      <c r="E18">
        <f t="shared" si="0"/>
        <v>225</v>
      </c>
      <c r="F18" s="2">
        <v>75</v>
      </c>
      <c r="G18" s="2">
        <v>75</v>
      </c>
      <c r="H18" s="2">
        <v>75</v>
      </c>
      <c r="I18">
        <f t="shared" si="1"/>
        <v>225</v>
      </c>
      <c r="J18">
        <f t="shared" si="2"/>
        <v>450</v>
      </c>
      <c r="K18" s="2">
        <v>75</v>
      </c>
      <c r="L18" s="2">
        <v>75</v>
      </c>
      <c r="M18" s="2">
        <v>200</v>
      </c>
      <c r="N18">
        <f t="shared" si="3"/>
        <v>350</v>
      </c>
      <c r="O18" s="2">
        <v>75</v>
      </c>
      <c r="P18" s="2">
        <v>75</v>
      </c>
      <c r="Q18" s="2">
        <v>75</v>
      </c>
      <c r="R18">
        <f t="shared" si="4"/>
        <v>225</v>
      </c>
      <c r="S18">
        <f t="shared" si="5"/>
        <v>575</v>
      </c>
      <c r="T18">
        <f t="shared" si="6"/>
        <v>1025</v>
      </c>
    </row>
    <row r="19" spans="1:20" ht="12.75">
      <c r="A19" t="s">
        <v>37</v>
      </c>
      <c r="B19" s="2">
        <v>100</v>
      </c>
      <c r="C19" s="2">
        <v>100</v>
      </c>
      <c r="D19" s="2">
        <v>100</v>
      </c>
      <c r="E19">
        <f t="shared" si="0"/>
        <v>300</v>
      </c>
      <c r="F19" s="2">
        <v>100</v>
      </c>
      <c r="G19" s="2">
        <v>100</v>
      </c>
      <c r="H19" s="2">
        <v>100</v>
      </c>
      <c r="I19">
        <f t="shared" si="1"/>
        <v>300</v>
      </c>
      <c r="J19">
        <f t="shared" si="2"/>
        <v>600</v>
      </c>
      <c r="K19" s="2">
        <v>100</v>
      </c>
      <c r="L19" s="2">
        <v>100</v>
      </c>
      <c r="M19" s="2">
        <v>350</v>
      </c>
      <c r="N19">
        <f t="shared" si="3"/>
        <v>550</v>
      </c>
      <c r="O19" s="2">
        <v>100</v>
      </c>
      <c r="P19" s="2">
        <v>100</v>
      </c>
      <c r="Q19" s="2">
        <v>100</v>
      </c>
      <c r="R19">
        <f t="shared" si="4"/>
        <v>300</v>
      </c>
      <c r="S19">
        <f t="shared" si="5"/>
        <v>850</v>
      </c>
      <c r="T19">
        <f t="shared" si="6"/>
        <v>1450</v>
      </c>
    </row>
    <row r="20" spans="1:20" ht="12.75">
      <c r="A20" t="s">
        <v>38</v>
      </c>
      <c r="B20" s="2">
        <v>150</v>
      </c>
      <c r="C20" s="2">
        <v>150</v>
      </c>
      <c r="D20" s="2">
        <v>150</v>
      </c>
      <c r="E20">
        <f t="shared" si="0"/>
        <v>450</v>
      </c>
      <c r="F20" s="2">
        <v>150</v>
      </c>
      <c r="G20" s="2">
        <v>150</v>
      </c>
      <c r="H20" s="2">
        <v>150</v>
      </c>
      <c r="I20">
        <f t="shared" si="1"/>
        <v>450</v>
      </c>
      <c r="J20">
        <f t="shared" si="2"/>
        <v>900</v>
      </c>
      <c r="K20" s="2">
        <v>150</v>
      </c>
      <c r="L20" s="2">
        <v>150</v>
      </c>
      <c r="M20" s="2">
        <v>200</v>
      </c>
      <c r="N20">
        <f t="shared" si="3"/>
        <v>500</v>
      </c>
      <c r="O20" s="2">
        <v>150</v>
      </c>
      <c r="P20" s="2">
        <v>150</v>
      </c>
      <c r="Q20" s="2">
        <v>150</v>
      </c>
      <c r="R20">
        <f t="shared" si="4"/>
        <v>450</v>
      </c>
      <c r="S20">
        <f t="shared" si="5"/>
        <v>950</v>
      </c>
      <c r="T20">
        <f t="shared" si="6"/>
        <v>1850</v>
      </c>
    </row>
    <row r="21" s="1" customFormat="1" ht="12.75">
      <c r="A21" s="1" t="s">
        <v>39</v>
      </c>
    </row>
    <row r="22" spans="1:20" ht="12.75">
      <c r="A22" t="s">
        <v>40</v>
      </c>
      <c r="B22" s="2">
        <v>1000</v>
      </c>
      <c r="C22" s="2">
        <v>1000</v>
      </c>
      <c r="D22" s="2">
        <v>1000</v>
      </c>
      <c r="E22">
        <f t="shared" si="0"/>
        <v>3000</v>
      </c>
      <c r="F22" s="2">
        <v>1000</v>
      </c>
      <c r="G22" s="2">
        <v>1000</v>
      </c>
      <c r="H22" s="2">
        <v>1000</v>
      </c>
      <c r="I22">
        <f t="shared" si="1"/>
        <v>3000</v>
      </c>
      <c r="J22">
        <f t="shared" si="2"/>
        <v>6000</v>
      </c>
      <c r="K22" s="2">
        <v>1000</v>
      </c>
      <c r="L22" s="2">
        <v>1000</v>
      </c>
      <c r="M22" s="2">
        <v>3000</v>
      </c>
      <c r="N22">
        <f t="shared" si="3"/>
        <v>5000</v>
      </c>
      <c r="O22" s="2">
        <v>1000</v>
      </c>
      <c r="P22" s="2">
        <v>1000</v>
      </c>
      <c r="Q22" s="2">
        <v>1000</v>
      </c>
      <c r="R22">
        <f t="shared" si="4"/>
        <v>3000</v>
      </c>
      <c r="S22">
        <f t="shared" si="5"/>
        <v>8000</v>
      </c>
      <c r="T22">
        <f t="shared" si="6"/>
        <v>14000</v>
      </c>
    </row>
    <row r="23" spans="1:20" ht="12.75">
      <c r="A23" t="s">
        <v>41</v>
      </c>
      <c r="B23" s="2">
        <v>800</v>
      </c>
      <c r="C23" s="2">
        <v>800</v>
      </c>
      <c r="D23" s="2">
        <v>800</v>
      </c>
      <c r="E23">
        <f t="shared" si="0"/>
        <v>2400</v>
      </c>
      <c r="F23" s="2">
        <v>800</v>
      </c>
      <c r="G23" s="2">
        <v>800</v>
      </c>
      <c r="H23" s="2">
        <v>800</v>
      </c>
      <c r="I23">
        <f t="shared" si="1"/>
        <v>2400</v>
      </c>
      <c r="J23">
        <f t="shared" si="2"/>
        <v>4800</v>
      </c>
      <c r="K23" s="2">
        <v>800</v>
      </c>
      <c r="L23" s="2">
        <v>800</v>
      </c>
      <c r="M23" s="2">
        <v>1600</v>
      </c>
      <c r="N23">
        <f t="shared" si="3"/>
        <v>3200</v>
      </c>
      <c r="O23" s="2">
        <v>800</v>
      </c>
      <c r="P23" s="2">
        <v>800</v>
      </c>
      <c r="Q23" s="2">
        <v>800</v>
      </c>
      <c r="R23">
        <f t="shared" si="4"/>
        <v>2400</v>
      </c>
      <c r="S23">
        <f t="shared" si="5"/>
        <v>5600</v>
      </c>
      <c r="T23">
        <f t="shared" si="6"/>
        <v>10400</v>
      </c>
    </row>
    <row r="24" spans="1:20" ht="12.75">
      <c r="A24" t="s">
        <v>42</v>
      </c>
      <c r="B24" s="2">
        <v>500</v>
      </c>
      <c r="C24" s="2">
        <v>500</v>
      </c>
      <c r="D24" s="2">
        <v>500</v>
      </c>
      <c r="E24">
        <f t="shared" si="0"/>
        <v>1500</v>
      </c>
      <c r="F24" s="2">
        <v>500</v>
      </c>
      <c r="G24" s="2">
        <v>500</v>
      </c>
      <c r="H24" s="2">
        <v>500</v>
      </c>
      <c r="I24">
        <f t="shared" si="1"/>
        <v>1500</v>
      </c>
      <c r="J24">
        <f t="shared" si="2"/>
        <v>3000</v>
      </c>
      <c r="K24" s="2">
        <v>500</v>
      </c>
      <c r="L24" s="2">
        <v>500</v>
      </c>
      <c r="M24" s="2">
        <v>750</v>
      </c>
      <c r="N24">
        <f t="shared" si="3"/>
        <v>1750</v>
      </c>
      <c r="O24" s="2">
        <v>500</v>
      </c>
      <c r="P24" s="2">
        <v>500</v>
      </c>
      <c r="Q24" s="2">
        <v>500</v>
      </c>
      <c r="R24">
        <f t="shared" si="4"/>
        <v>1500</v>
      </c>
      <c r="S24">
        <f t="shared" si="5"/>
        <v>3250</v>
      </c>
      <c r="T24">
        <f t="shared" si="6"/>
        <v>6250</v>
      </c>
    </row>
    <row r="25" spans="1:20" ht="12.75">
      <c r="A25" t="s">
        <v>43</v>
      </c>
      <c r="B25" s="2">
        <v>50</v>
      </c>
      <c r="C25" s="2">
        <v>50</v>
      </c>
      <c r="D25" s="2">
        <v>50</v>
      </c>
      <c r="E25">
        <f t="shared" si="0"/>
        <v>150</v>
      </c>
      <c r="F25" s="2">
        <v>50</v>
      </c>
      <c r="G25" s="2">
        <v>50</v>
      </c>
      <c r="H25" s="2">
        <v>50</v>
      </c>
      <c r="I25">
        <f t="shared" si="1"/>
        <v>150</v>
      </c>
      <c r="J25">
        <f t="shared" si="2"/>
        <v>300</v>
      </c>
      <c r="K25" s="2">
        <v>50</v>
      </c>
      <c r="L25" s="2">
        <v>50</v>
      </c>
      <c r="M25" s="2">
        <v>100</v>
      </c>
      <c r="N25">
        <f t="shared" si="3"/>
        <v>200</v>
      </c>
      <c r="O25" s="2">
        <v>50</v>
      </c>
      <c r="P25" s="2">
        <v>50</v>
      </c>
      <c r="Q25" s="2">
        <v>50</v>
      </c>
      <c r="R25">
        <f t="shared" si="4"/>
        <v>150</v>
      </c>
      <c r="S25">
        <f t="shared" si="5"/>
        <v>350</v>
      </c>
      <c r="T25">
        <f t="shared" si="6"/>
        <v>650</v>
      </c>
    </row>
    <row r="26" s="1" customFormat="1" ht="12.75">
      <c r="A26" s="1" t="s">
        <v>44</v>
      </c>
    </row>
    <row r="27" spans="1:20" ht="12.75">
      <c r="A27" t="s">
        <v>45</v>
      </c>
      <c r="B27" s="2">
        <v>500</v>
      </c>
      <c r="C27" s="2">
        <v>500</v>
      </c>
      <c r="D27" s="2">
        <v>500</v>
      </c>
      <c r="E27">
        <f t="shared" si="0"/>
        <v>1500</v>
      </c>
      <c r="F27" s="2">
        <v>500</v>
      </c>
      <c r="G27" s="2">
        <v>500</v>
      </c>
      <c r="H27" s="2">
        <v>500</v>
      </c>
      <c r="I27">
        <f t="shared" si="1"/>
        <v>1500</v>
      </c>
      <c r="J27">
        <f t="shared" si="2"/>
        <v>3000</v>
      </c>
      <c r="K27" s="2">
        <v>500</v>
      </c>
      <c r="L27" s="2">
        <v>500</v>
      </c>
      <c r="M27" s="2">
        <v>500</v>
      </c>
      <c r="N27">
        <f t="shared" si="3"/>
        <v>1500</v>
      </c>
      <c r="O27" s="2">
        <v>500</v>
      </c>
      <c r="P27" s="2">
        <v>500</v>
      </c>
      <c r="Q27" s="2">
        <v>500</v>
      </c>
      <c r="R27">
        <f t="shared" si="4"/>
        <v>1500</v>
      </c>
      <c r="S27">
        <f t="shared" si="5"/>
        <v>3000</v>
      </c>
      <c r="T27">
        <f t="shared" si="6"/>
        <v>6000</v>
      </c>
    </row>
    <row r="28" s="1" customFormat="1" ht="12.75">
      <c r="A28" s="1" t="s">
        <v>46</v>
      </c>
    </row>
    <row r="29" spans="1:20" ht="12.75">
      <c r="A29" t="s">
        <v>47</v>
      </c>
      <c r="B29" s="2">
        <v>500</v>
      </c>
      <c r="C29" s="2">
        <v>500</v>
      </c>
      <c r="D29" s="2">
        <v>500</v>
      </c>
      <c r="E29">
        <f t="shared" si="0"/>
        <v>1500</v>
      </c>
      <c r="F29" s="2">
        <v>500</v>
      </c>
      <c r="G29" s="2">
        <v>500</v>
      </c>
      <c r="H29" s="2">
        <v>500</v>
      </c>
      <c r="I29">
        <f t="shared" si="1"/>
        <v>1500</v>
      </c>
      <c r="J29">
        <f t="shared" si="2"/>
        <v>3000</v>
      </c>
      <c r="K29" s="2">
        <v>500</v>
      </c>
      <c r="L29" s="2">
        <v>500</v>
      </c>
      <c r="M29" s="2">
        <v>500</v>
      </c>
      <c r="N29">
        <f t="shared" si="3"/>
        <v>1500</v>
      </c>
      <c r="O29" s="2">
        <v>500</v>
      </c>
      <c r="P29" s="2">
        <v>500</v>
      </c>
      <c r="Q29" s="2">
        <v>500</v>
      </c>
      <c r="R29">
        <f t="shared" si="4"/>
        <v>1500</v>
      </c>
      <c r="S29">
        <f t="shared" si="5"/>
        <v>3000</v>
      </c>
      <c r="T29">
        <f t="shared" si="6"/>
        <v>6000</v>
      </c>
    </row>
    <row r="32" ht="12.75">
      <c r="A32" t="s">
        <v>48</v>
      </c>
    </row>
    <row r="33" spans="1:20" ht="12.75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16</v>
      </c>
      <c r="K33" t="s">
        <v>12</v>
      </c>
      <c r="L33" t="s">
        <v>13</v>
      </c>
      <c r="M33" t="s">
        <v>14</v>
      </c>
      <c r="N33" t="s">
        <v>15</v>
      </c>
      <c r="O33" t="s">
        <v>17</v>
      </c>
      <c r="P33" t="s">
        <v>18</v>
      </c>
      <c r="Q33" t="s">
        <v>19</v>
      </c>
      <c r="R33" t="s">
        <v>20</v>
      </c>
      <c r="S33" t="s">
        <v>21</v>
      </c>
      <c r="T33">
        <v>2005</v>
      </c>
    </row>
    <row r="34" spans="1:20" s="1" customFormat="1" ht="12.75">
      <c r="A34" s="1" t="s">
        <v>22</v>
      </c>
      <c r="B34" s="1">
        <f aca="true" t="shared" si="7" ref="B34:T34">SUM(B35:B40)</f>
        <v>407945</v>
      </c>
      <c r="C34" s="1">
        <f t="shared" si="7"/>
        <v>407945</v>
      </c>
      <c r="D34" s="1">
        <f t="shared" si="7"/>
        <v>407945</v>
      </c>
      <c r="E34" s="1">
        <f t="shared" si="7"/>
        <v>1223835</v>
      </c>
      <c r="F34" s="1">
        <f t="shared" si="7"/>
        <v>440770</v>
      </c>
      <c r="G34" s="1">
        <f t="shared" si="7"/>
        <v>440770</v>
      </c>
      <c r="H34" s="1">
        <f t="shared" si="7"/>
        <v>440770</v>
      </c>
      <c r="I34" s="1">
        <f t="shared" si="7"/>
        <v>1322310</v>
      </c>
      <c r="J34" s="1">
        <f t="shared" si="7"/>
        <v>2546145</v>
      </c>
      <c r="K34" s="1">
        <f t="shared" si="7"/>
        <v>440770</v>
      </c>
      <c r="L34" s="1">
        <f t="shared" si="7"/>
        <v>440770</v>
      </c>
      <c r="M34" s="1">
        <f t="shared" si="7"/>
        <v>955400</v>
      </c>
      <c r="N34" s="1">
        <f t="shared" si="7"/>
        <v>1836940</v>
      </c>
      <c r="O34" s="1">
        <f t="shared" si="7"/>
        <v>440770</v>
      </c>
      <c r="P34" s="1">
        <f t="shared" si="7"/>
        <v>440770</v>
      </c>
      <c r="Q34" s="1">
        <f t="shared" si="7"/>
        <v>440770</v>
      </c>
      <c r="R34" s="1">
        <f t="shared" si="7"/>
        <v>1322310</v>
      </c>
      <c r="S34" s="1">
        <f t="shared" si="7"/>
        <v>3159250</v>
      </c>
      <c r="T34" s="1">
        <f t="shared" si="7"/>
        <v>5705395</v>
      </c>
    </row>
    <row r="35" spans="1:20" ht="12.75">
      <c r="A35" t="s">
        <v>23</v>
      </c>
      <c r="B35">
        <f>B5*Price!B5</f>
        <v>119900</v>
      </c>
      <c r="C35">
        <f>C5*Price!C5</f>
        <v>119900</v>
      </c>
      <c r="D35">
        <f>D5*Price!D5</f>
        <v>119900</v>
      </c>
      <c r="E35">
        <f aca="true" t="shared" si="8" ref="E35:E40">SUM(B35:D35)</f>
        <v>359700</v>
      </c>
      <c r="F35">
        <f>F5*Price!F5</f>
        <v>129900</v>
      </c>
      <c r="G35">
        <f>G5*Price!G5</f>
        <v>129900</v>
      </c>
      <c r="H35">
        <f>H5*Price!H5</f>
        <v>129900</v>
      </c>
      <c r="I35">
        <f aca="true" t="shared" si="9" ref="I35:I40">SUM(F35:H35)</f>
        <v>389700</v>
      </c>
      <c r="J35">
        <f aca="true" t="shared" si="10" ref="J35:J40">E35+I35</f>
        <v>749400</v>
      </c>
      <c r="K35">
        <f>K5*Price!K5</f>
        <v>129900</v>
      </c>
      <c r="L35">
        <f>L5*Price!L5</f>
        <v>129900</v>
      </c>
      <c r="M35">
        <f>M5*Price!M5</f>
        <v>389700</v>
      </c>
      <c r="N35">
        <f aca="true" t="shared" si="11" ref="N35:N40">SUM(K35:M35)</f>
        <v>649500</v>
      </c>
      <c r="O35">
        <f>O5*Price!O5</f>
        <v>129900</v>
      </c>
      <c r="P35">
        <f>P5*Price!P5</f>
        <v>129900</v>
      </c>
      <c r="Q35">
        <f>Q5*Price!Q5</f>
        <v>129900</v>
      </c>
      <c r="R35">
        <f aca="true" t="shared" si="12" ref="R35:R40">SUM(O35:Q35)</f>
        <v>389700</v>
      </c>
      <c r="S35">
        <f aca="true" t="shared" si="13" ref="S35:S40">N35+R35</f>
        <v>1039200</v>
      </c>
      <c r="T35">
        <f aca="true" t="shared" si="14" ref="T35:T40">S35+J35</f>
        <v>1788600</v>
      </c>
    </row>
    <row r="36" spans="1:20" ht="12.75">
      <c r="A36" t="s">
        <v>24</v>
      </c>
      <c r="B36">
        <f>B6*Price!B6</f>
        <v>111920</v>
      </c>
      <c r="C36">
        <f>C6*Price!C6</f>
        <v>111920</v>
      </c>
      <c r="D36">
        <f>D6*Price!D6</f>
        <v>111920</v>
      </c>
      <c r="E36">
        <f t="shared" si="8"/>
        <v>335760</v>
      </c>
      <c r="F36">
        <f>F6*Price!F6</f>
        <v>119920</v>
      </c>
      <c r="G36">
        <f>G6*Price!G6</f>
        <v>119920</v>
      </c>
      <c r="H36">
        <f>H6*Price!H6</f>
        <v>119920</v>
      </c>
      <c r="I36">
        <f t="shared" si="9"/>
        <v>359760</v>
      </c>
      <c r="J36">
        <f t="shared" si="10"/>
        <v>695520</v>
      </c>
      <c r="K36">
        <f>K6*Price!K6</f>
        <v>119920</v>
      </c>
      <c r="L36">
        <f>L6*Price!L6</f>
        <v>119920</v>
      </c>
      <c r="M36">
        <f>M6*Price!M6</f>
        <v>374750</v>
      </c>
      <c r="N36">
        <f t="shared" si="11"/>
        <v>614590</v>
      </c>
      <c r="O36">
        <f>O6*Price!O6</f>
        <v>119920</v>
      </c>
      <c r="P36">
        <f>P6*Price!P6</f>
        <v>119920</v>
      </c>
      <c r="Q36">
        <f>Q6*Price!Q6</f>
        <v>119920</v>
      </c>
      <c r="R36">
        <f t="shared" si="12"/>
        <v>359760</v>
      </c>
      <c r="S36">
        <f t="shared" si="13"/>
        <v>974350</v>
      </c>
      <c r="T36">
        <f t="shared" si="14"/>
        <v>1669870</v>
      </c>
    </row>
    <row r="37" spans="1:20" ht="12.75">
      <c r="A37" t="s">
        <v>25</v>
      </c>
      <c r="B37">
        <f>B7*Price!B7</f>
        <v>63750</v>
      </c>
      <c r="C37">
        <f>C7*Price!C7</f>
        <v>63750</v>
      </c>
      <c r="D37">
        <f>D7*Price!D7</f>
        <v>63750</v>
      </c>
      <c r="E37">
        <f t="shared" si="8"/>
        <v>191250</v>
      </c>
      <c r="F37">
        <f>F7*Price!F7</f>
        <v>67425</v>
      </c>
      <c r="G37">
        <f>G7*Price!G7</f>
        <v>67425</v>
      </c>
      <c r="H37">
        <f>H7*Price!H7</f>
        <v>67425</v>
      </c>
      <c r="I37">
        <f t="shared" si="9"/>
        <v>202275</v>
      </c>
      <c r="J37">
        <f t="shared" si="10"/>
        <v>393525</v>
      </c>
      <c r="K37">
        <f>K7*Price!K7</f>
        <v>67425</v>
      </c>
      <c r="L37">
        <f>L7*Price!L7</f>
        <v>67425</v>
      </c>
      <c r="M37">
        <f>M7*Price!M7</f>
        <v>67425</v>
      </c>
      <c r="N37">
        <f t="shared" si="11"/>
        <v>202275</v>
      </c>
      <c r="O37">
        <f>O7*Price!O7</f>
        <v>67425</v>
      </c>
      <c r="P37">
        <f>P7*Price!P7</f>
        <v>67425</v>
      </c>
      <c r="Q37">
        <f>Q7*Price!Q7</f>
        <v>67425</v>
      </c>
      <c r="R37">
        <f t="shared" si="12"/>
        <v>202275</v>
      </c>
      <c r="S37">
        <f t="shared" si="13"/>
        <v>404550</v>
      </c>
      <c r="T37">
        <f t="shared" si="14"/>
        <v>798075</v>
      </c>
    </row>
    <row r="38" spans="1:20" ht="12.75">
      <c r="A38" t="s">
        <v>26</v>
      </c>
      <c r="B38">
        <f>B8*Price!B8</f>
        <v>30000</v>
      </c>
      <c r="C38">
        <f>C8*Price!C8</f>
        <v>30000</v>
      </c>
      <c r="D38">
        <f>D8*Price!D8</f>
        <v>30000</v>
      </c>
      <c r="E38">
        <f t="shared" si="8"/>
        <v>90000</v>
      </c>
      <c r="F38">
        <f>F8*Price!F8</f>
        <v>34900</v>
      </c>
      <c r="G38">
        <f>G8*Price!G8</f>
        <v>34900</v>
      </c>
      <c r="H38">
        <f>H8*Price!H8</f>
        <v>34900</v>
      </c>
      <c r="I38">
        <f t="shared" si="9"/>
        <v>104700</v>
      </c>
      <c r="J38">
        <f t="shared" si="10"/>
        <v>194700</v>
      </c>
      <c r="K38">
        <f>K8*Price!K8</f>
        <v>34900</v>
      </c>
      <c r="L38">
        <f>L8*Price!L8</f>
        <v>34900</v>
      </c>
      <c r="M38">
        <f>M8*Price!M8</f>
        <v>34900</v>
      </c>
      <c r="N38">
        <f t="shared" si="11"/>
        <v>104700</v>
      </c>
      <c r="O38">
        <f>O8*Price!O8</f>
        <v>34900</v>
      </c>
      <c r="P38">
        <f>P8*Price!P8</f>
        <v>34900</v>
      </c>
      <c r="Q38">
        <f>Q8*Price!Q8</f>
        <v>34900</v>
      </c>
      <c r="R38">
        <f t="shared" si="12"/>
        <v>104700</v>
      </c>
      <c r="S38">
        <f t="shared" si="13"/>
        <v>209400</v>
      </c>
      <c r="T38">
        <f t="shared" si="14"/>
        <v>404100</v>
      </c>
    </row>
    <row r="39" spans="1:20" ht="12.75">
      <c r="A39" t="s">
        <v>27</v>
      </c>
      <c r="B39">
        <f>B9*Price!B9</f>
        <v>59900</v>
      </c>
      <c r="C39">
        <f>C9*Price!C9</f>
        <v>59900</v>
      </c>
      <c r="D39">
        <f>D9*Price!D9</f>
        <v>59900</v>
      </c>
      <c r="E39">
        <f t="shared" si="8"/>
        <v>179700</v>
      </c>
      <c r="F39">
        <f>F9*Price!F9</f>
        <v>64900</v>
      </c>
      <c r="G39">
        <f>G9*Price!G9</f>
        <v>64900</v>
      </c>
      <c r="H39">
        <f>H9*Price!H9</f>
        <v>64900</v>
      </c>
      <c r="I39">
        <f t="shared" si="9"/>
        <v>194700</v>
      </c>
      <c r="J39">
        <f t="shared" si="10"/>
        <v>374400</v>
      </c>
      <c r="K39">
        <f>K9*Price!K9</f>
        <v>64900</v>
      </c>
      <c r="L39">
        <f>L9*Price!L9</f>
        <v>64900</v>
      </c>
      <c r="M39">
        <f>M9*Price!M9</f>
        <v>64900</v>
      </c>
      <c r="N39">
        <f t="shared" si="11"/>
        <v>194700</v>
      </c>
      <c r="O39">
        <f>O9*Price!O9</f>
        <v>64900</v>
      </c>
      <c r="P39">
        <f>P9*Price!P9</f>
        <v>64900</v>
      </c>
      <c r="Q39">
        <f>Q9*Price!Q9</f>
        <v>64900</v>
      </c>
      <c r="R39">
        <f t="shared" si="12"/>
        <v>194700</v>
      </c>
      <c r="S39">
        <f t="shared" si="13"/>
        <v>389400</v>
      </c>
      <c r="T39">
        <f t="shared" si="14"/>
        <v>763800</v>
      </c>
    </row>
    <row r="40" spans="1:20" ht="12.75">
      <c r="A40" t="s">
        <v>28</v>
      </c>
      <c r="B40">
        <f>B10*Price!B10</f>
        <v>22475</v>
      </c>
      <c r="C40">
        <f>C10*Price!C10</f>
        <v>22475</v>
      </c>
      <c r="D40">
        <f>D10*Price!D10</f>
        <v>22475</v>
      </c>
      <c r="E40">
        <f t="shared" si="8"/>
        <v>67425</v>
      </c>
      <c r="F40">
        <f>F10*Price!F10</f>
        <v>23725</v>
      </c>
      <c r="G40">
        <f>G10*Price!G10</f>
        <v>23725</v>
      </c>
      <c r="H40">
        <f>H10*Price!H10</f>
        <v>23725</v>
      </c>
      <c r="I40">
        <f t="shared" si="9"/>
        <v>71175</v>
      </c>
      <c r="J40">
        <f t="shared" si="10"/>
        <v>138600</v>
      </c>
      <c r="K40">
        <f>K10*Price!K10</f>
        <v>23725</v>
      </c>
      <c r="L40">
        <f>L10*Price!L10</f>
        <v>23725</v>
      </c>
      <c r="M40">
        <f>M10*Price!M10</f>
        <v>23725</v>
      </c>
      <c r="N40">
        <f t="shared" si="11"/>
        <v>71175</v>
      </c>
      <c r="O40">
        <f>O10*Price!O10</f>
        <v>23725</v>
      </c>
      <c r="P40">
        <f>P10*Price!P10</f>
        <v>23725</v>
      </c>
      <c r="Q40">
        <f>Q10*Price!Q10</f>
        <v>23725</v>
      </c>
      <c r="R40">
        <f t="shared" si="12"/>
        <v>71175</v>
      </c>
      <c r="S40">
        <f t="shared" si="13"/>
        <v>142350</v>
      </c>
      <c r="T40">
        <f t="shared" si="14"/>
        <v>280950</v>
      </c>
    </row>
    <row r="41" spans="1:20" s="1" customFormat="1" ht="12.75">
      <c r="A41" s="1" t="s">
        <v>29</v>
      </c>
      <c r="B41" s="1">
        <f aca="true" t="shared" si="15" ref="B41:T41">SUM(B42:B44)</f>
        <v>297710</v>
      </c>
      <c r="C41" s="1">
        <f t="shared" si="15"/>
        <v>297710</v>
      </c>
      <c r="D41" s="1">
        <f t="shared" si="15"/>
        <v>297710</v>
      </c>
      <c r="E41" s="1">
        <f t="shared" si="15"/>
        <v>893130</v>
      </c>
      <c r="F41" s="1">
        <f t="shared" si="15"/>
        <v>312210</v>
      </c>
      <c r="G41" s="1">
        <f t="shared" si="15"/>
        <v>312210</v>
      </c>
      <c r="H41" s="1">
        <f t="shared" si="15"/>
        <v>312210</v>
      </c>
      <c r="I41" s="1">
        <f t="shared" si="15"/>
        <v>936630</v>
      </c>
      <c r="J41" s="1">
        <f t="shared" si="15"/>
        <v>1829760</v>
      </c>
      <c r="K41" s="1">
        <f t="shared" si="15"/>
        <v>312210</v>
      </c>
      <c r="L41" s="1">
        <f t="shared" si="15"/>
        <v>312210</v>
      </c>
      <c r="M41" s="1">
        <f t="shared" si="15"/>
        <v>743075</v>
      </c>
      <c r="N41" s="1">
        <f t="shared" si="15"/>
        <v>1367495</v>
      </c>
      <c r="O41" s="1">
        <f t="shared" si="15"/>
        <v>312210</v>
      </c>
      <c r="P41" s="1">
        <f t="shared" si="15"/>
        <v>312210</v>
      </c>
      <c r="Q41" s="1">
        <f t="shared" si="15"/>
        <v>312210</v>
      </c>
      <c r="R41" s="1">
        <f t="shared" si="15"/>
        <v>936630</v>
      </c>
      <c r="S41" s="1">
        <f t="shared" si="15"/>
        <v>2304125</v>
      </c>
      <c r="T41" s="1">
        <f t="shared" si="15"/>
        <v>4133885</v>
      </c>
    </row>
    <row r="42" spans="1:20" ht="12.75">
      <c r="A42" t="s">
        <v>30</v>
      </c>
      <c r="B42">
        <f>B12*Price!B12</f>
        <v>109900</v>
      </c>
      <c r="C42">
        <f>C12*Price!C12</f>
        <v>109900</v>
      </c>
      <c r="D42">
        <f>D12*Price!D12</f>
        <v>109900</v>
      </c>
      <c r="E42">
        <f>SUM(B42:D42)</f>
        <v>329700</v>
      </c>
      <c r="F42">
        <f>F12*Price!F12</f>
        <v>114900</v>
      </c>
      <c r="G42">
        <f>G12*Price!G12</f>
        <v>114900</v>
      </c>
      <c r="H42">
        <f>H12*Price!H12</f>
        <v>114900</v>
      </c>
      <c r="I42">
        <f>SUM(F42:H42)</f>
        <v>344700</v>
      </c>
      <c r="J42">
        <f>E42+I42</f>
        <v>674400</v>
      </c>
      <c r="K42">
        <f>K12*Price!K12</f>
        <v>114900</v>
      </c>
      <c r="L42">
        <f>L12*Price!L12</f>
        <v>114900</v>
      </c>
      <c r="M42">
        <f>M12*Price!M12</f>
        <v>344700</v>
      </c>
      <c r="N42">
        <f>SUM(K42:M42)</f>
        <v>574500</v>
      </c>
      <c r="O42">
        <f>O12*Price!O12</f>
        <v>114900</v>
      </c>
      <c r="P42">
        <f>P12*Price!P12</f>
        <v>114900</v>
      </c>
      <c r="Q42">
        <f>Q12*Price!Q12</f>
        <v>114900</v>
      </c>
      <c r="R42">
        <f>SUM(O42:Q42)</f>
        <v>344700</v>
      </c>
      <c r="S42">
        <f>N42+R42</f>
        <v>919200</v>
      </c>
      <c r="T42">
        <f>S42+J42</f>
        <v>1593600</v>
      </c>
    </row>
    <row r="43" spans="1:20" ht="12.75">
      <c r="A43" t="s">
        <v>31</v>
      </c>
      <c r="B43">
        <f>B13*Price!B13</f>
        <v>107910</v>
      </c>
      <c r="C43">
        <f>C13*Price!C13</f>
        <v>107910</v>
      </c>
      <c r="D43">
        <f>D13*Price!D13</f>
        <v>107910</v>
      </c>
      <c r="E43">
        <f>SUM(B43:D43)</f>
        <v>323730</v>
      </c>
      <c r="F43">
        <f>F13*Price!F13</f>
        <v>112410</v>
      </c>
      <c r="G43">
        <f>G13*Price!G13</f>
        <v>112410</v>
      </c>
      <c r="H43">
        <f>H13*Price!H13</f>
        <v>112410</v>
      </c>
      <c r="I43">
        <f>SUM(F43:H43)</f>
        <v>337230</v>
      </c>
      <c r="J43">
        <f>E43+I43</f>
        <v>660960</v>
      </c>
      <c r="K43">
        <f>K13*Price!K13</f>
        <v>112410</v>
      </c>
      <c r="L43">
        <f>L13*Price!L13</f>
        <v>112410</v>
      </c>
      <c r="M43">
        <f>M13*Price!M13</f>
        <v>249800</v>
      </c>
      <c r="N43">
        <f>SUM(K43:M43)</f>
        <v>474620</v>
      </c>
      <c r="O43">
        <f>O13*Price!O13</f>
        <v>112410</v>
      </c>
      <c r="P43">
        <f>P13*Price!P13</f>
        <v>112410</v>
      </c>
      <c r="Q43">
        <f>Q13*Price!Q13</f>
        <v>112410</v>
      </c>
      <c r="R43">
        <f>SUM(O43:Q43)</f>
        <v>337230</v>
      </c>
      <c r="S43">
        <f>N43+R43</f>
        <v>811850</v>
      </c>
      <c r="T43">
        <f>S43+J43</f>
        <v>1472810</v>
      </c>
    </row>
    <row r="44" spans="1:20" ht="12.75">
      <c r="A44" t="s">
        <v>32</v>
      </c>
      <c r="B44">
        <f>B14*Price!B14</f>
        <v>79900</v>
      </c>
      <c r="C44">
        <f>C14*Price!C14</f>
        <v>79900</v>
      </c>
      <c r="D44">
        <f>D14*Price!D14</f>
        <v>79900</v>
      </c>
      <c r="E44">
        <f>SUM(B44:D44)</f>
        <v>239700</v>
      </c>
      <c r="F44">
        <f>F14*Price!F14</f>
        <v>84900</v>
      </c>
      <c r="G44">
        <f>G14*Price!G14</f>
        <v>84900</v>
      </c>
      <c r="H44">
        <f>H14*Price!H14</f>
        <v>84900</v>
      </c>
      <c r="I44">
        <f>SUM(F44:H44)</f>
        <v>254700</v>
      </c>
      <c r="J44">
        <f>E44+I44</f>
        <v>494400</v>
      </c>
      <c r="K44">
        <f>K14*Price!K14</f>
        <v>84900</v>
      </c>
      <c r="L44">
        <f>L14*Price!L14</f>
        <v>84900</v>
      </c>
      <c r="M44">
        <f>M14*Price!M14</f>
        <v>148575</v>
      </c>
      <c r="N44">
        <f>SUM(K44:M44)</f>
        <v>318375</v>
      </c>
      <c r="O44">
        <f>O14*Price!O14</f>
        <v>84900</v>
      </c>
      <c r="P44">
        <f>P14*Price!P14</f>
        <v>84900</v>
      </c>
      <c r="Q44">
        <f>Q14*Price!Q14</f>
        <v>84900</v>
      </c>
      <c r="R44">
        <f>SUM(O44:Q44)</f>
        <v>254700</v>
      </c>
      <c r="S44">
        <f>N44+R44</f>
        <v>573075</v>
      </c>
      <c r="T44">
        <f>S44+J44</f>
        <v>1067475</v>
      </c>
    </row>
    <row r="45" spans="1:20" s="1" customFormat="1" ht="12.75">
      <c r="A45" s="1" t="s">
        <v>33</v>
      </c>
      <c r="B45" s="1">
        <f aca="true" t="shared" si="16" ref="B45:T45">SUM(B46:B50)</f>
        <v>461925</v>
      </c>
      <c r="C45" s="1">
        <f t="shared" si="16"/>
        <v>461925</v>
      </c>
      <c r="D45" s="1">
        <f t="shared" si="16"/>
        <v>461925</v>
      </c>
      <c r="E45" s="1">
        <f t="shared" si="16"/>
        <v>1385775</v>
      </c>
      <c r="F45" s="1">
        <f t="shared" si="16"/>
        <v>490675</v>
      </c>
      <c r="G45" s="1">
        <f t="shared" si="16"/>
        <v>490675</v>
      </c>
      <c r="H45" s="1">
        <f t="shared" si="16"/>
        <v>490675</v>
      </c>
      <c r="I45" s="1">
        <f t="shared" si="16"/>
        <v>1472025</v>
      </c>
      <c r="J45" s="1">
        <f t="shared" si="16"/>
        <v>2857800</v>
      </c>
      <c r="K45" s="1">
        <f t="shared" si="16"/>
        <v>490675</v>
      </c>
      <c r="L45" s="1">
        <f t="shared" si="16"/>
        <v>490675</v>
      </c>
      <c r="M45" s="1">
        <f t="shared" si="16"/>
        <v>1338500</v>
      </c>
      <c r="N45" s="1">
        <f t="shared" si="16"/>
        <v>2319850</v>
      </c>
      <c r="O45" s="1">
        <f t="shared" si="16"/>
        <v>490675</v>
      </c>
      <c r="P45" s="1">
        <f t="shared" si="16"/>
        <v>490675</v>
      </c>
      <c r="Q45" s="1">
        <f t="shared" si="16"/>
        <v>490675</v>
      </c>
      <c r="R45" s="1">
        <f t="shared" si="16"/>
        <v>1472025</v>
      </c>
      <c r="S45" s="1">
        <f t="shared" si="16"/>
        <v>3791875</v>
      </c>
      <c r="T45" s="1">
        <f t="shared" si="16"/>
        <v>6649675</v>
      </c>
    </row>
    <row r="46" spans="1:20" ht="12.75">
      <c r="A46" t="s">
        <v>34</v>
      </c>
      <c r="B46">
        <f>B16*Price!B16</f>
        <v>79900</v>
      </c>
      <c r="C46">
        <f>C16*Price!C16</f>
        <v>79900</v>
      </c>
      <c r="D46">
        <f>D16*Price!D16</f>
        <v>79900</v>
      </c>
      <c r="E46">
        <f>SUM(B46:D46)</f>
        <v>239700</v>
      </c>
      <c r="F46">
        <f>F16*Price!F16</f>
        <v>84900</v>
      </c>
      <c r="G46">
        <f>G16*Price!G16</f>
        <v>84900</v>
      </c>
      <c r="H46">
        <f>H16*Price!H16</f>
        <v>84900</v>
      </c>
      <c r="I46">
        <f>SUM(F46:H46)</f>
        <v>254700</v>
      </c>
      <c r="J46">
        <f>E46+I46</f>
        <v>494400</v>
      </c>
      <c r="K46">
        <f>K16*Price!K16</f>
        <v>84900</v>
      </c>
      <c r="L46">
        <f>L16*Price!L16</f>
        <v>84900</v>
      </c>
      <c r="M46">
        <f>M16*Price!M16</f>
        <v>254700</v>
      </c>
      <c r="N46">
        <f>SUM(K46:M46)</f>
        <v>424500</v>
      </c>
      <c r="O46">
        <f>O16*Price!O16</f>
        <v>84900</v>
      </c>
      <c r="P46">
        <f>P16*Price!P16</f>
        <v>84900</v>
      </c>
      <c r="Q46">
        <f>Q16*Price!Q16</f>
        <v>84900</v>
      </c>
      <c r="R46">
        <f>SUM(O46:Q46)</f>
        <v>254700</v>
      </c>
      <c r="S46">
        <f>N46+R46</f>
        <v>679200</v>
      </c>
      <c r="T46">
        <f>S46+J46</f>
        <v>1173600</v>
      </c>
    </row>
    <row r="47" spans="1:20" ht="12.75">
      <c r="A47" t="s">
        <v>35</v>
      </c>
      <c r="B47">
        <f>B17*Price!B17</f>
        <v>149850</v>
      </c>
      <c r="C47">
        <f>C17*Price!C17</f>
        <v>149850</v>
      </c>
      <c r="D47">
        <f>D17*Price!D17</f>
        <v>149850</v>
      </c>
      <c r="E47">
        <f>SUM(B47:D47)</f>
        <v>449550</v>
      </c>
      <c r="F47">
        <f>F17*Price!F17</f>
        <v>157350</v>
      </c>
      <c r="G47">
        <f>G17*Price!G17</f>
        <v>157350</v>
      </c>
      <c r="H47">
        <f>H17*Price!H17</f>
        <v>157350</v>
      </c>
      <c r="I47">
        <f>SUM(F47:H47)</f>
        <v>472050</v>
      </c>
      <c r="J47">
        <f>E47+I47</f>
        <v>921600</v>
      </c>
      <c r="K47">
        <f>K17*Price!K17</f>
        <v>157350</v>
      </c>
      <c r="L47">
        <f>L17*Price!L17</f>
        <v>157350</v>
      </c>
      <c r="M47">
        <f>M17*Price!M17</f>
        <v>472050</v>
      </c>
      <c r="N47">
        <f>SUM(K47:M47)</f>
        <v>786750</v>
      </c>
      <c r="O47">
        <f>O17*Price!O17</f>
        <v>157350</v>
      </c>
      <c r="P47">
        <f>P17*Price!P17</f>
        <v>157350</v>
      </c>
      <c r="Q47">
        <f>Q17*Price!Q17</f>
        <v>157350</v>
      </c>
      <c r="R47">
        <f>SUM(O47:Q47)</f>
        <v>472050</v>
      </c>
      <c r="S47">
        <f>N47+R47</f>
        <v>1258800</v>
      </c>
      <c r="T47">
        <f>S47+J47</f>
        <v>2180400</v>
      </c>
    </row>
    <row r="48" spans="1:20" ht="12.75">
      <c r="A48" t="s">
        <v>36</v>
      </c>
      <c r="B48">
        <f>B18*Price!B18</f>
        <v>52425</v>
      </c>
      <c r="C48">
        <f>C18*Price!C18</f>
        <v>52425</v>
      </c>
      <c r="D48">
        <f>D18*Price!D18</f>
        <v>52425</v>
      </c>
      <c r="E48">
        <f>SUM(B48:D48)</f>
        <v>157275</v>
      </c>
      <c r="F48">
        <f>F18*Price!F18</f>
        <v>56175</v>
      </c>
      <c r="G48">
        <f>G18*Price!G18</f>
        <v>56175</v>
      </c>
      <c r="H48">
        <f>H18*Price!H18</f>
        <v>56175</v>
      </c>
      <c r="I48">
        <f>SUM(F48:H48)</f>
        <v>168525</v>
      </c>
      <c r="J48">
        <f>E48+I48</f>
        <v>325800</v>
      </c>
      <c r="K48">
        <f>K18*Price!K18</f>
        <v>56175</v>
      </c>
      <c r="L48">
        <f>L18*Price!L18</f>
        <v>56175</v>
      </c>
      <c r="M48">
        <f>M18*Price!M18</f>
        <v>149800</v>
      </c>
      <c r="N48">
        <f>SUM(K48:M48)</f>
        <v>262150</v>
      </c>
      <c r="O48">
        <f>O18*Price!O18</f>
        <v>56175</v>
      </c>
      <c r="P48">
        <f>P18*Price!P18</f>
        <v>56175</v>
      </c>
      <c r="Q48">
        <f>Q18*Price!Q18</f>
        <v>56175</v>
      </c>
      <c r="R48">
        <f>SUM(O48:Q48)</f>
        <v>168525</v>
      </c>
      <c r="S48">
        <f>N48+R48</f>
        <v>430675</v>
      </c>
      <c r="T48">
        <f>S48+J48</f>
        <v>756475</v>
      </c>
    </row>
    <row r="49" spans="1:20" ht="12.75">
      <c r="A49" t="s">
        <v>37</v>
      </c>
      <c r="B49">
        <f>B19*Price!B19</f>
        <v>89900</v>
      </c>
      <c r="C49">
        <f>C19*Price!C19</f>
        <v>89900</v>
      </c>
      <c r="D49">
        <f>D19*Price!D19</f>
        <v>89900</v>
      </c>
      <c r="E49">
        <f>SUM(B49:D49)</f>
        <v>269700</v>
      </c>
      <c r="F49">
        <f>F19*Price!F19</f>
        <v>94900</v>
      </c>
      <c r="G49">
        <f>G19*Price!G19</f>
        <v>94900</v>
      </c>
      <c r="H49">
        <f>H19*Price!H19</f>
        <v>94900</v>
      </c>
      <c r="I49">
        <f>SUM(F49:H49)</f>
        <v>284700</v>
      </c>
      <c r="J49">
        <f>E49+I49</f>
        <v>554400</v>
      </c>
      <c r="K49">
        <f>K19*Price!K19</f>
        <v>94900</v>
      </c>
      <c r="L49">
        <f>L19*Price!L19</f>
        <v>94900</v>
      </c>
      <c r="M49">
        <f>M19*Price!M19</f>
        <v>332150</v>
      </c>
      <c r="N49">
        <f>SUM(K49:M49)</f>
        <v>521950</v>
      </c>
      <c r="O49">
        <f>O19*Price!O19</f>
        <v>94900</v>
      </c>
      <c r="P49">
        <f>P19*Price!P19</f>
        <v>94900</v>
      </c>
      <c r="Q49">
        <f>Q19*Price!Q19</f>
        <v>94900</v>
      </c>
      <c r="R49">
        <f>SUM(O49:Q49)</f>
        <v>284700</v>
      </c>
      <c r="S49">
        <f>N49+R49</f>
        <v>806650</v>
      </c>
      <c r="T49">
        <f>S49+J49</f>
        <v>1361050</v>
      </c>
    </row>
    <row r="50" spans="1:20" ht="12.75">
      <c r="A50" t="s">
        <v>38</v>
      </c>
      <c r="B50">
        <f>B20*Price!B20</f>
        <v>89850</v>
      </c>
      <c r="C50">
        <f>C20*Price!C20</f>
        <v>89850</v>
      </c>
      <c r="D50">
        <f>D20*Price!D20</f>
        <v>89850</v>
      </c>
      <c r="E50">
        <f>SUM(B50:D50)</f>
        <v>269550</v>
      </c>
      <c r="F50">
        <f>F20*Price!F20</f>
        <v>97350</v>
      </c>
      <c r="G50">
        <f>G20*Price!G20</f>
        <v>97350</v>
      </c>
      <c r="H50">
        <f>H20*Price!H20</f>
        <v>97350</v>
      </c>
      <c r="I50">
        <f>SUM(F50:H50)</f>
        <v>292050</v>
      </c>
      <c r="J50">
        <f>E50+I50</f>
        <v>561600</v>
      </c>
      <c r="K50">
        <f>K20*Price!K20</f>
        <v>97350</v>
      </c>
      <c r="L50">
        <f>L20*Price!L20</f>
        <v>97350</v>
      </c>
      <c r="M50">
        <f>M20*Price!M20</f>
        <v>129800</v>
      </c>
      <c r="N50">
        <f>SUM(K50:M50)</f>
        <v>324500</v>
      </c>
      <c r="O50">
        <f>O20*Price!O20</f>
        <v>97350</v>
      </c>
      <c r="P50">
        <f>P20*Price!P20</f>
        <v>97350</v>
      </c>
      <c r="Q50">
        <f>Q20*Price!Q20</f>
        <v>97350</v>
      </c>
      <c r="R50">
        <f>SUM(O50:Q50)</f>
        <v>292050</v>
      </c>
      <c r="S50">
        <f>N50+R50</f>
        <v>616550</v>
      </c>
      <c r="T50">
        <f>S50+J50</f>
        <v>1178150</v>
      </c>
    </row>
    <row r="51" spans="1:20" s="1" customFormat="1" ht="12.75">
      <c r="A51" s="1" t="s">
        <v>39</v>
      </c>
      <c r="B51" s="1">
        <f aca="true" t="shared" si="17" ref="B51:T51">SUM(B52:B55)</f>
        <v>922650</v>
      </c>
      <c r="C51" s="1">
        <f t="shared" si="17"/>
        <v>922650</v>
      </c>
      <c r="D51" s="1">
        <f t="shared" si="17"/>
        <v>922650</v>
      </c>
      <c r="E51" s="1">
        <f t="shared" si="17"/>
        <v>2767950</v>
      </c>
      <c r="F51" s="1">
        <f t="shared" si="17"/>
        <v>922650</v>
      </c>
      <c r="G51" s="1">
        <f t="shared" si="17"/>
        <v>922650</v>
      </c>
      <c r="H51" s="1">
        <f t="shared" si="17"/>
        <v>922650</v>
      </c>
      <c r="I51" s="1">
        <f t="shared" si="17"/>
        <v>2767950</v>
      </c>
      <c r="J51" s="1">
        <f t="shared" si="17"/>
        <v>5535900</v>
      </c>
      <c r="K51" s="1">
        <f t="shared" si="17"/>
        <v>922650</v>
      </c>
      <c r="L51" s="1">
        <f t="shared" si="17"/>
        <v>922650</v>
      </c>
      <c r="M51" s="1">
        <f t="shared" si="17"/>
        <v>2194550</v>
      </c>
      <c r="N51" s="1">
        <f t="shared" si="17"/>
        <v>4039850</v>
      </c>
      <c r="O51" s="1">
        <f t="shared" si="17"/>
        <v>922650</v>
      </c>
      <c r="P51" s="1">
        <f t="shared" si="17"/>
        <v>922650</v>
      </c>
      <c r="Q51" s="1">
        <f t="shared" si="17"/>
        <v>922650</v>
      </c>
      <c r="R51" s="1">
        <f t="shared" si="17"/>
        <v>2767950</v>
      </c>
      <c r="S51" s="1">
        <f t="shared" si="17"/>
        <v>6807800</v>
      </c>
      <c r="T51" s="1">
        <f t="shared" si="17"/>
        <v>12343700</v>
      </c>
    </row>
    <row r="52" spans="1:20" ht="12.75">
      <c r="A52" t="s">
        <v>40</v>
      </c>
      <c r="B52">
        <f>B22*Price!B22</f>
        <v>399000</v>
      </c>
      <c r="C52">
        <f>C22*Price!C22</f>
        <v>399000</v>
      </c>
      <c r="D52">
        <f>D22*Price!D22</f>
        <v>399000</v>
      </c>
      <c r="E52">
        <f>SUM(B52:D52)</f>
        <v>1197000</v>
      </c>
      <c r="F52">
        <f>F22*Price!F22</f>
        <v>399000</v>
      </c>
      <c r="G52">
        <f>G22*Price!G22</f>
        <v>399000</v>
      </c>
      <c r="H52">
        <f>H22*Price!H22</f>
        <v>399000</v>
      </c>
      <c r="I52">
        <f>SUM(F52:H52)</f>
        <v>1197000</v>
      </c>
      <c r="J52">
        <f>E52+I52</f>
        <v>2394000</v>
      </c>
      <c r="K52">
        <f>K22*Price!K22</f>
        <v>399000</v>
      </c>
      <c r="L52">
        <f>L22*Price!L22</f>
        <v>399000</v>
      </c>
      <c r="M52">
        <f>M22*Price!M22</f>
        <v>1197000</v>
      </c>
      <c r="N52">
        <f>SUM(K52:M52)</f>
        <v>1995000</v>
      </c>
      <c r="O52">
        <f>O22*Price!O22</f>
        <v>399000</v>
      </c>
      <c r="P52">
        <f>P22*Price!P22</f>
        <v>399000</v>
      </c>
      <c r="Q52">
        <f>Q22*Price!Q22</f>
        <v>399000</v>
      </c>
      <c r="R52">
        <f>SUM(O52:Q52)</f>
        <v>1197000</v>
      </c>
      <c r="S52">
        <f>N52+R52</f>
        <v>3192000</v>
      </c>
      <c r="T52">
        <f>S52+J52</f>
        <v>5586000</v>
      </c>
    </row>
    <row r="53" spans="1:20" ht="12.75">
      <c r="A53" t="s">
        <v>41</v>
      </c>
      <c r="B53">
        <f>B23*Price!B23</f>
        <v>399200</v>
      </c>
      <c r="C53">
        <f>C23*Price!C23</f>
        <v>399200</v>
      </c>
      <c r="D53">
        <f>D23*Price!D23</f>
        <v>399200</v>
      </c>
      <c r="E53">
        <f>SUM(B53:D53)</f>
        <v>1197600</v>
      </c>
      <c r="F53">
        <f>F23*Price!F23</f>
        <v>399200</v>
      </c>
      <c r="G53">
        <f>G23*Price!G23</f>
        <v>399200</v>
      </c>
      <c r="H53">
        <f>H23*Price!H23</f>
        <v>399200</v>
      </c>
      <c r="I53">
        <f>SUM(F53:H53)</f>
        <v>1197600</v>
      </c>
      <c r="J53">
        <f>E53+I53</f>
        <v>2395200</v>
      </c>
      <c r="K53">
        <f>K23*Price!K23</f>
        <v>399200</v>
      </c>
      <c r="L53">
        <f>L23*Price!L23</f>
        <v>399200</v>
      </c>
      <c r="M53">
        <f>M23*Price!M23</f>
        <v>798400</v>
      </c>
      <c r="N53">
        <f>SUM(K53:M53)</f>
        <v>1596800</v>
      </c>
      <c r="O53">
        <f>O23*Price!O23</f>
        <v>399200</v>
      </c>
      <c r="P53">
        <f>P23*Price!P23</f>
        <v>399200</v>
      </c>
      <c r="Q53">
        <f>Q23*Price!Q23</f>
        <v>399200</v>
      </c>
      <c r="R53">
        <f>SUM(O53:Q53)</f>
        <v>1197600</v>
      </c>
      <c r="S53">
        <f>N53+R53</f>
        <v>2794400</v>
      </c>
      <c r="T53">
        <f>S53+J53</f>
        <v>5189600</v>
      </c>
    </row>
    <row r="54" spans="1:20" ht="12.75">
      <c r="A54" t="s">
        <v>42</v>
      </c>
      <c r="B54">
        <f>B24*Price!B24</f>
        <v>99500</v>
      </c>
      <c r="C54">
        <f>C24*Price!C24</f>
        <v>99500</v>
      </c>
      <c r="D54">
        <f>D24*Price!D24</f>
        <v>99500</v>
      </c>
      <c r="E54">
        <f>SUM(B54:D54)</f>
        <v>298500</v>
      </c>
      <c r="F54">
        <f>F24*Price!F24</f>
        <v>99500</v>
      </c>
      <c r="G54">
        <f>G24*Price!G24</f>
        <v>99500</v>
      </c>
      <c r="H54">
        <f>H24*Price!H24</f>
        <v>99500</v>
      </c>
      <c r="I54">
        <f>SUM(F54:H54)</f>
        <v>298500</v>
      </c>
      <c r="J54">
        <f>E54+I54</f>
        <v>597000</v>
      </c>
      <c r="K54">
        <f>K24*Price!K24</f>
        <v>99500</v>
      </c>
      <c r="L54">
        <f>L24*Price!L24</f>
        <v>99500</v>
      </c>
      <c r="M54">
        <f>M24*Price!M24</f>
        <v>149250</v>
      </c>
      <c r="N54">
        <f>SUM(K54:M54)</f>
        <v>348250</v>
      </c>
      <c r="O54">
        <f>O24*Price!O24</f>
        <v>99500</v>
      </c>
      <c r="P54">
        <f>P24*Price!P24</f>
        <v>99500</v>
      </c>
      <c r="Q54">
        <f>Q24*Price!Q24</f>
        <v>99500</v>
      </c>
      <c r="R54">
        <f>SUM(O54:Q54)</f>
        <v>298500</v>
      </c>
      <c r="S54">
        <f>N54+R54</f>
        <v>646750</v>
      </c>
      <c r="T54">
        <f>S54+J54</f>
        <v>1243750</v>
      </c>
    </row>
    <row r="55" spans="1:20" ht="12.75">
      <c r="A55" t="s">
        <v>43</v>
      </c>
      <c r="B55">
        <f>B25*Price!B25</f>
        <v>24950</v>
      </c>
      <c r="C55">
        <f>C25*Price!C25</f>
        <v>24950</v>
      </c>
      <c r="D55">
        <f>D25*Price!D25</f>
        <v>24950</v>
      </c>
      <c r="E55">
        <f>SUM(B55:D55)</f>
        <v>74850</v>
      </c>
      <c r="F55">
        <f>F25*Price!F25</f>
        <v>24950</v>
      </c>
      <c r="G55">
        <f>G25*Price!G25</f>
        <v>24950</v>
      </c>
      <c r="H55">
        <f>H25*Price!H25</f>
        <v>24950</v>
      </c>
      <c r="I55">
        <f>SUM(F55:H55)</f>
        <v>74850</v>
      </c>
      <c r="J55">
        <f>E55+I55</f>
        <v>149700</v>
      </c>
      <c r="K55">
        <f>K25*Price!K25</f>
        <v>24950</v>
      </c>
      <c r="L55">
        <f>L25*Price!L25</f>
        <v>24950</v>
      </c>
      <c r="M55">
        <f>M25*Price!M25</f>
        <v>49900</v>
      </c>
      <c r="N55">
        <f>SUM(K55:M55)</f>
        <v>99800</v>
      </c>
      <c r="O55">
        <f>O25*Price!O25</f>
        <v>24950</v>
      </c>
      <c r="P55">
        <f>P25*Price!P25</f>
        <v>24950</v>
      </c>
      <c r="Q55">
        <f>Q25*Price!Q25</f>
        <v>24950</v>
      </c>
      <c r="R55">
        <f>SUM(O55:Q55)</f>
        <v>74850</v>
      </c>
      <c r="S55">
        <f>N55+R55</f>
        <v>174650</v>
      </c>
      <c r="T55">
        <f>S55+J55</f>
        <v>324350</v>
      </c>
    </row>
    <row r="56" s="1" customFormat="1" ht="12.75">
      <c r="A56" s="1" t="s">
        <v>44</v>
      </c>
    </row>
    <row r="57" spans="1:20" ht="12.75">
      <c r="A57" t="s">
        <v>45</v>
      </c>
      <c r="B57">
        <f>B27*Price!B27</f>
        <v>249500</v>
      </c>
      <c r="C57">
        <f>C27*Price!C27</f>
        <v>249500</v>
      </c>
      <c r="D57">
        <f>D27*Price!D27</f>
        <v>249500</v>
      </c>
      <c r="E57">
        <f>SUM(B57:D57)</f>
        <v>748500</v>
      </c>
      <c r="F57">
        <f>F27*Price!F27</f>
        <v>249500</v>
      </c>
      <c r="G57">
        <f>G27*Price!G27</f>
        <v>249500</v>
      </c>
      <c r="H57">
        <f>H27*Price!H27</f>
        <v>249500</v>
      </c>
      <c r="I57">
        <f>SUM(F57:H57)</f>
        <v>748500</v>
      </c>
      <c r="J57">
        <f>E57+I57</f>
        <v>1497000</v>
      </c>
      <c r="K57">
        <f>K27*Price!K27</f>
        <v>249500</v>
      </c>
      <c r="L57">
        <f>L27*Price!L27</f>
        <v>249500</v>
      </c>
      <c r="M57">
        <f>M27*Price!M27</f>
        <v>249500</v>
      </c>
      <c r="N57">
        <f>SUM(K57:M57)</f>
        <v>748500</v>
      </c>
      <c r="O57">
        <f>O27*Price!O27</f>
        <v>249500</v>
      </c>
      <c r="P57">
        <f>P27*Price!P27</f>
        <v>249500</v>
      </c>
      <c r="Q57">
        <f>Q27*Price!Q27</f>
        <v>249500</v>
      </c>
      <c r="R57">
        <f>SUM(O57:Q57)</f>
        <v>748500</v>
      </c>
      <c r="S57">
        <f>N57+R57</f>
        <v>1497000</v>
      </c>
      <c r="T57">
        <f>S57+J57</f>
        <v>2994000</v>
      </c>
    </row>
    <row r="58" s="1" customFormat="1" ht="12.75">
      <c r="A58" s="1" t="s">
        <v>46</v>
      </c>
    </row>
    <row r="59" spans="1:20" ht="12.75">
      <c r="A59" t="s">
        <v>47</v>
      </c>
      <c r="B59">
        <f>B29*Price!B29</f>
        <v>449500</v>
      </c>
      <c r="C59">
        <f>C29*Price!C29</f>
        <v>449500</v>
      </c>
      <c r="D59">
        <f>D29*Price!D29</f>
        <v>449500</v>
      </c>
      <c r="E59">
        <f>SUM(B59:D59)</f>
        <v>1348500</v>
      </c>
      <c r="F59">
        <f>F29*Price!F29</f>
        <v>499500</v>
      </c>
      <c r="G59">
        <f>G29*Price!G29</f>
        <v>499500</v>
      </c>
      <c r="H59">
        <f>H29*Price!H29</f>
        <v>499500</v>
      </c>
      <c r="I59">
        <f>SUM(F59:H59)</f>
        <v>1498500</v>
      </c>
      <c r="J59">
        <f>E59+I59</f>
        <v>2847000</v>
      </c>
      <c r="K59">
        <f>K29*Price!K29</f>
        <v>499500</v>
      </c>
      <c r="L59">
        <f>L29*Price!L29</f>
        <v>499500</v>
      </c>
      <c r="M59">
        <f>M29*Price!M29</f>
        <v>499500</v>
      </c>
      <c r="N59">
        <f>SUM(K59:M59)</f>
        <v>1498500</v>
      </c>
      <c r="O59">
        <f>O29*Price!O29</f>
        <v>499500</v>
      </c>
      <c r="P59">
        <f>P29*Price!P29</f>
        <v>499500</v>
      </c>
      <c r="Q59">
        <f>Q29*Price!Q29</f>
        <v>499500</v>
      </c>
      <c r="R59">
        <f>SUM(O59:Q59)</f>
        <v>1498500</v>
      </c>
      <c r="S59">
        <f>N59+R59</f>
        <v>2997000</v>
      </c>
      <c r="T59">
        <f>S59+J59</f>
        <v>5844000</v>
      </c>
    </row>
    <row r="60" spans="1:20" ht="12.75">
      <c r="A60" t="s">
        <v>49</v>
      </c>
      <c r="B60">
        <f>B59+B57+B51+B45+B41+B34</f>
        <v>2789230</v>
      </c>
      <c r="C60">
        <f aca="true" t="shared" si="18" ref="C60:T60">C59+C57+C51+C45+C41+C34</f>
        <v>2789230</v>
      </c>
      <c r="D60">
        <f t="shared" si="18"/>
        <v>2789230</v>
      </c>
      <c r="E60">
        <f t="shared" si="18"/>
        <v>8367690</v>
      </c>
      <c r="F60">
        <f>F59+F57+F51+F45+F41+F34</f>
        <v>2915305</v>
      </c>
      <c r="G60">
        <f>G59+G57+G51+G45+G41+G34</f>
        <v>2915305</v>
      </c>
      <c r="H60">
        <f>H59+H57+H51+H45+H41+H34</f>
        <v>2915305</v>
      </c>
      <c r="I60">
        <f t="shared" si="18"/>
        <v>8745915</v>
      </c>
      <c r="J60">
        <f t="shared" si="18"/>
        <v>17113605</v>
      </c>
      <c r="K60">
        <f>K59+K57+K51+K45+K41+K34</f>
        <v>2915305</v>
      </c>
      <c r="L60">
        <f>L59+L57+L51+L45+L41+L34</f>
        <v>2915305</v>
      </c>
      <c r="M60">
        <f>M59+M57+M51+M45+M41+M34</f>
        <v>5980525</v>
      </c>
      <c r="N60">
        <f t="shared" si="18"/>
        <v>11811135</v>
      </c>
      <c r="O60">
        <f>O59+O57+O51+O45+O41+O34</f>
        <v>2915305</v>
      </c>
      <c r="P60">
        <f>P59+P57+P51+P45+P41+P34</f>
        <v>2915305</v>
      </c>
      <c r="Q60">
        <f>Q59+Q57+Q51+Q45+Q41+Q34</f>
        <v>2915305</v>
      </c>
      <c r="R60">
        <f t="shared" si="18"/>
        <v>8745915</v>
      </c>
      <c r="S60">
        <f t="shared" si="18"/>
        <v>20557050</v>
      </c>
      <c r="T60">
        <f t="shared" si="18"/>
        <v>37670655</v>
      </c>
    </row>
    <row r="62" spans="1:5" ht="12.75">
      <c r="A62" t="s">
        <v>51</v>
      </c>
      <c r="E62" t="str">
        <f>E1</f>
        <v>2005-2006</v>
      </c>
    </row>
    <row r="63" spans="1:20" ht="12.75">
      <c r="A63" t="s">
        <v>52</v>
      </c>
      <c r="B63" s="2">
        <v>7000</v>
      </c>
      <c r="C63">
        <f>B63</f>
        <v>7000</v>
      </c>
      <c r="D63">
        <f>C63</f>
        <v>7000</v>
      </c>
      <c r="E63">
        <f>SUM(B63:D63)</f>
        <v>21000</v>
      </c>
      <c r="F63">
        <f>B63</f>
        <v>7000</v>
      </c>
      <c r="G63">
        <f aca="true" t="shared" si="19" ref="G63:H73">C63</f>
        <v>7000</v>
      </c>
      <c r="H63">
        <f t="shared" si="19"/>
        <v>7000</v>
      </c>
      <c r="I63">
        <f>SUM(F63:H63)</f>
        <v>21000</v>
      </c>
      <c r="J63">
        <f>I63+E63</f>
        <v>42000</v>
      </c>
      <c r="K63">
        <f>G63</f>
        <v>7000</v>
      </c>
      <c r="L63">
        <f aca="true" t="shared" si="20" ref="L63:L73">H63</f>
        <v>7000</v>
      </c>
      <c r="M63">
        <f aca="true" t="shared" si="21" ref="M63:M73">I63</f>
        <v>21000</v>
      </c>
      <c r="N63">
        <f>SUM(K63:M63)</f>
        <v>35000</v>
      </c>
      <c r="O63">
        <f>K63</f>
        <v>7000</v>
      </c>
      <c r="P63">
        <f aca="true" t="shared" si="22" ref="P63:P73">L63</f>
        <v>7000</v>
      </c>
      <c r="Q63">
        <f aca="true" t="shared" si="23" ref="Q63:Q73">M63</f>
        <v>21000</v>
      </c>
      <c r="R63">
        <f>SUM(O63:Q63)</f>
        <v>35000</v>
      </c>
      <c r="S63">
        <f>R63+N63</f>
        <v>70000</v>
      </c>
      <c r="T63">
        <f>S63+J63</f>
        <v>112000</v>
      </c>
    </row>
    <row r="64" spans="1:20" ht="12.75">
      <c r="A64" t="s">
        <v>53</v>
      </c>
      <c r="B64" s="2">
        <v>3500</v>
      </c>
      <c r="C64">
        <f aca="true" t="shared" si="24" ref="C64:D73">B64</f>
        <v>3500</v>
      </c>
      <c r="D64">
        <f t="shared" si="24"/>
        <v>3500</v>
      </c>
      <c r="E64">
        <f aca="true" t="shared" si="25" ref="E64:E73">SUM(B64:D64)</f>
        <v>10500</v>
      </c>
      <c r="F64">
        <f aca="true" t="shared" si="26" ref="F64:F73">B64</f>
        <v>3500</v>
      </c>
      <c r="G64">
        <f t="shared" si="19"/>
        <v>3500</v>
      </c>
      <c r="H64">
        <f t="shared" si="19"/>
        <v>3500</v>
      </c>
      <c r="I64">
        <f aca="true" t="shared" si="27" ref="I64:I73">SUM(F64:H64)</f>
        <v>10500</v>
      </c>
      <c r="J64">
        <f aca="true" t="shared" si="28" ref="J64:J73">I64+E64</f>
        <v>21000</v>
      </c>
      <c r="K64">
        <f aca="true" t="shared" si="29" ref="K64:K73">G64</f>
        <v>3500</v>
      </c>
      <c r="L64">
        <f t="shared" si="20"/>
        <v>3500</v>
      </c>
      <c r="M64">
        <f t="shared" si="21"/>
        <v>10500</v>
      </c>
      <c r="N64">
        <f aca="true" t="shared" si="30" ref="N64:N73">SUM(K64:M64)</f>
        <v>17500</v>
      </c>
      <c r="O64">
        <f aca="true" t="shared" si="31" ref="O64:O73">K64</f>
        <v>3500</v>
      </c>
      <c r="P64">
        <f t="shared" si="22"/>
        <v>3500</v>
      </c>
      <c r="Q64">
        <f t="shared" si="23"/>
        <v>10500</v>
      </c>
      <c r="R64">
        <f aca="true" t="shared" si="32" ref="R64:R73">SUM(O64:Q64)</f>
        <v>17500</v>
      </c>
      <c r="S64">
        <f aca="true" t="shared" si="33" ref="S64:S73">R64+N64</f>
        <v>35000</v>
      </c>
      <c r="T64">
        <f aca="true" t="shared" si="34" ref="T64:T73">S64+J64</f>
        <v>56000</v>
      </c>
    </row>
    <row r="65" spans="1:20" ht="12.75">
      <c r="A65" t="s">
        <v>54</v>
      </c>
      <c r="B65" s="2">
        <v>3000</v>
      </c>
      <c r="C65">
        <f t="shared" si="24"/>
        <v>3000</v>
      </c>
      <c r="D65">
        <f t="shared" si="24"/>
        <v>3000</v>
      </c>
      <c r="E65">
        <f t="shared" si="25"/>
        <v>9000</v>
      </c>
      <c r="F65">
        <f t="shared" si="26"/>
        <v>3000</v>
      </c>
      <c r="G65">
        <f t="shared" si="19"/>
        <v>3000</v>
      </c>
      <c r="H65">
        <f t="shared" si="19"/>
        <v>3000</v>
      </c>
      <c r="I65">
        <f t="shared" si="27"/>
        <v>9000</v>
      </c>
      <c r="J65">
        <f t="shared" si="28"/>
        <v>18000</v>
      </c>
      <c r="K65">
        <f t="shared" si="29"/>
        <v>3000</v>
      </c>
      <c r="L65">
        <f t="shared" si="20"/>
        <v>3000</v>
      </c>
      <c r="M65">
        <f t="shared" si="21"/>
        <v>9000</v>
      </c>
      <c r="N65">
        <f t="shared" si="30"/>
        <v>15000</v>
      </c>
      <c r="O65">
        <f t="shared" si="31"/>
        <v>3000</v>
      </c>
      <c r="P65">
        <f t="shared" si="22"/>
        <v>3000</v>
      </c>
      <c r="Q65">
        <f t="shared" si="23"/>
        <v>9000</v>
      </c>
      <c r="R65">
        <f t="shared" si="32"/>
        <v>15000</v>
      </c>
      <c r="S65">
        <f t="shared" si="33"/>
        <v>30000</v>
      </c>
      <c r="T65">
        <f t="shared" si="34"/>
        <v>48000</v>
      </c>
    </row>
    <row r="66" spans="1:20" ht="12.75">
      <c r="A66" t="s">
        <v>55</v>
      </c>
      <c r="B66" s="2">
        <v>2500</v>
      </c>
      <c r="C66">
        <f t="shared" si="24"/>
        <v>2500</v>
      </c>
      <c r="D66">
        <f t="shared" si="24"/>
        <v>2500</v>
      </c>
      <c r="E66">
        <f t="shared" si="25"/>
        <v>7500</v>
      </c>
      <c r="F66">
        <f t="shared" si="26"/>
        <v>2500</v>
      </c>
      <c r="G66">
        <f t="shared" si="19"/>
        <v>2500</v>
      </c>
      <c r="H66">
        <f t="shared" si="19"/>
        <v>2500</v>
      </c>
      <c r="I66">
        <f t="shared" si="27"/>
        <v>7500</v>
      </c>
      <c r="J66">
        <f t="shared" si="28"/>
        <v>15000</v>
      </c>
      <c r="K66">
        <f t="shared" si="29"/>
        <v>2500</v>
      </c>
      <c r="L66">
        <f t="shared" si="20"/>
        <v>2500</v>
      </c>
      <c r="M66">
        <f t="shared" si="21"/>
        <v>7500</v>
      </c>
      <c r="N66">
        <f t="shared" si="30"/>
        <v>12500</v>
      </c>
      <c r="O66">
        <f t="shared" si="31"/>
        <v>2500</v>
      </c>
      <c r="P66">
        <f t="shared" si="22"/>
        <v>2500</v>
      </c>
      <c r="Q66">
        <f t="shared" si="23"/>
        <v>7500</v>
      </c>
      <c r="R66">
        <f t="shared" si="32"/>
        <v>12500</v>
      </c>
      <c r="S66">
        <f t="shared" si="33"/>
        <v>25000</v>
      </c>
      <c r="T66">
        <f t="shared" si="34"/>
        <v>40000</v>
      </c>
    </row>
    <row r="67" spans="1:20" ht="12.75">
      <c r="A67" t="s">
        <v>56</v>
      </c>
      <c r="B67" s="2">
        <v>1500</v>
      </c>
      <c r="C67">
        <f t="shared" si="24"/>
        <v>1500</v>
      </c>
      <c r="D67">
        <f t="shared" si="24"/>
        <v>1500</v>
      </c>
      <c r="E67">
        <f t="shared" si="25"/>
        <v>4500</v>
      </c>
      <c r="F67">
        <f t="shared" si="26"/>
        <v>1500</v>
      </c>
      <c r="G67">
        <f t="shared" si="19"/>
        <v>1500</v>
      </c>
      <c r="H67">
        <f t="shared" si="19"/>
        <v>1500</v>
      </c>
      <c r="I67">
        <f t="shared" si="27"/>
        <v>4500</v>
      </c>
      <c r="J67">
        <f t="shared" si="28"/>
        <v>9000</v>
      </c>
      <c r="K67">
        <f t="shared" si="29"/>
        <v>1500</v>
      </c>
      <c r="L67">
        <f t="shared" si="20"/>
        <v>1500</v>
      </c>
      <c r="M67">
        <f t="shared" si="21"/>
        <v>4500</v>
      </c>
      <c r="N67">
        <f t="shared" si="30"/>
        <v>7500</v>
      </c>
      <c r="O67">
        <f t="shared" si="31"/>
        <v>1500</v>
      </c>
      <c r="P67">
        <f t="shared" si="22"/>
        <v>1500</v>
      </c>
      <c r="Q67">
        <f t="shared" si="23"/>
        <v>4500</v>
      </c>
      <c r="R67">
        <f t="shared" si="32"/>
        <v>7500</v>
      </c>
      <c r="S67">
        <f t="shared" si="33"/>
        <v>15000</v>
      </c>
      <c r="T67">
        <f t="shared" si="34"/>
        <v>24000</v>
      </c>
    </row>
    <row r="68" spans="1:20" ht="12.75">
      <c r="A68" t="s">
        <v>57</v>
      </c>
      <c r="B68" s="2">
        <v>2000</v>
      </c>
      <c r="C68">
        <f t="shared" si="24"/>
        <v>2000</v>
      </c>
      <c r="D68">
        <f t="shared" si="24"/>
        <v>2000</v>
      </c>
      <c r="E68">
        <f t="shared" si="25"/>
        <v>6000</v>
      </c>
      <c r="F68">
        <f t="shared" si="26"/>
        <v>2000</v>
      </c>
      <c r="G68">
        <f t="shared" si="19"/>
        <v>2000</v>
      </c>
      <c r="H68">
        <f t="shared" si="19"/>
        <v>2000</v>
      </c>
      <c r="I68">
        <f t="shared" si="27"/>
        <v>6000</v>
      </c>
      <c r="J68">
        <f t="shared" si="28"/>
        <v>12000</v>
      </c>
      <c r="K68">
        <f t="shared" si="29"/>
        <v>2000</v>
      </c>
      <c r="L68">
        <f t="shared" si="20"/>
        <v>2000</v>
      </c>
      <c r="M68">
        <f t="shared" si="21"/>
        <v>6000</v>
      </c>
      <c r="N68">
        <f t="shared" si="30"/>
        <v>10000</v>
      </c>
      <c r="O68">
        <f t="shared" si="31"/>
        <v>2000</v>
      </c>
      <c r="P68">
        <f t="shared" si="22"/>
        <v>2000</v>
      </c>
      <c r="Q68">
        <f t="shared" si="23"/>
        <v>6000</v>
      </c>
      <c r="R68">
        <f t="shared" si="32"/>
        <v>10000</v>
      </c>
      <c r="S68">
        <f t="shared" si="33"/>
        <v>20000</v>
      </c>
      <c r="T68">
        <f t="shared" si="34"/>
        <v>32000</v>
      </c>
    </row>
    <row r="69" spans="1:20" ht="12.75">
      <c r="A69" t="s">
        <v>58</v>
      </c>
      <c r="B69" s="2">
        <v>1500</v>
      </c>
      <c r="C69">
        <f t="shared" si="24"/>
        <v>1500</v>
      </c>
      <c r="D69">
        <f t="shared" si="24"/>
        <v>1500</v>
      </c>
      <c r="E69">
        <f t="shared" si="25"/>
        <v>4500</v>
      </c>
      <c r="F69">
        <f t="shared" si="26"/>
        <v>1500</v>
      </c>
      <c r="G69">
        <f t="shared" si="19"/>
        <v>1500</v>
      </c>
      <c r="H69">
        <f t="shared" si="19"/>
        <v>1500</v>
      </c>
      <c r="I69">
        <f t="shared" si="27"/>
        <v>4500</v>
      </c>
      <c r="J69">
        <f t="shared" si="28"/>
        <v>9000</v>
      </c>
      <c r="K69">
        <f t="shared" si="29"/>
        <v>1500</v>
      </c>
      <c r="L69">
        <f t="shared" si="20"/>
        <v>1500</v>
      </c>
      <c r="M69">
        <f t="shared" si="21"/>
        <v>4500</v>
      </c>
      <c r="N69">
        <f t="shared" si="30"/>
        <v>7500</v>
      </c>
      <c r="O69">
        <f t="shared" si="31"/>
        <v>1500</v>
      </c>
      <c r="P69">
        <f t="shared" si="22"/>
        <v>1500</v>
      </c>
      <c r="Q69">
        <f t="shared" si="23"/>
        <v>4500</v>
      </c>
      <c r="R69">
        <f t="shared" si="32"/>
        <v>7500</v>
      </c>
      <c r="S69">
        <f t="shared" si="33"/>
        <v>15000</v>
      </c>
      <c r="T69">
        <f t="shared" si="34"/>
        <v>24000</v>
      </c>
    </row>
    <row r="70" spans="1:20" ht="12.75">
      <c r="A70" t="s">
        <v>59</v>
      </c>
      <c r="B70" s="2">
        <v>3000</v>
      </c>
      <c r="C70">
        <f t="shared" si="24"/>
        <v>3000</v>
      </c>
      <c r="D70">
        <f t="shared" si="24"/>
        <v>3000</v>
      </c>
      <c r="E70">
        <f t="shared" si="25"/>
        <v>9000</v>
      </c>
      <c r="F70">
        <f t="shared" si="26"/>
        <v>3000</v>
      </c>
      <c r="G70">
        <f t="shared" si="19"/>
        <v>3000</v>
      </c>
      <c r="H70">
        <f t="shared" si="19"/>
        <v>3000</v>
      </c>
      <c r="I70">
        <f t="shared" si="27"/>
        <v>9000</v>
      </c>
      <c r="J70">
        <f t="shared" si="28"/>
        <v>18000</v>
      </c>
      <c r="K70">
        <f t="shared" si="29"/>
        <v>3000</v>
      </c>
      <c r="L70">
        <f t="shared" si="20"/>
        <v>3000</v>
      </c>
      <c r="M70">
        <f t="shared" si="21"/>
        <v>9000</v>
      </c>
      <c r="N70">
        <f t="shared" si="30"/>
        <v>15000</v>
      </c>
      <c r="O70">
        <f t="shared" si="31"/>
        <v>3000</v>
      </c>
      <c r="P70">
        <f t="shared" si="22"/>
        <v>3000</v>
      </c>
      <c r="Q70">
        <f t="shared" si="23"/>
        <v>9000</v>
      </c>
      <c r="R70">
        <f t="shared" si="32"/>
        <v>15000</v>
      </c>
      <c r="S70">
        <f t="shared" si="33"/>
        <v>30000</v>
      </c>
      <c r="T70">
        <f t="shared" si="34"/>
        <v>48000</v>
      </c>
    </row>
    <row r="71" spans="1:20" ht="12.75">
      <c r="A71" t="s">
        <v>60</v>
      </c>
      <c r="B71" s="2">
        <v>2000</v>
      </c>
      <c r="C71">
        <f t="shared" si="24"/>
        <v>2000</v>
      </c>
      <c r="D71">
        <f t="shared" si="24"/>
        <v>2000</v>
      </c>
      <c r="E71">
        <f t="shared" si="25"/>
        <v>6000</v>
      </c>
      <c r="F71">
        <f t="shared" si="26"/>
        <v>2000</v>
      </c>
      <c r="G71">
        <f t="shared" si="19"/>
        <v>2000</v>
      </c>
      <c r="H71">
        <f t="shared" si="19"/>
        <v>2000</v>
      </c>
      <c r="I71">
        <f t="shared" si="27"/>
        <v>6000</v>
      </c>
      <c r="J71">
        <f t="shared" si="28"/>
        <v>12000</v>
      </c>
      <c r="K71">
        <f t="shared" si="29"/>
        <v>2000</v>
      </c>
      <c r="L71">
        <f t="shared" si="20"/>
        <v>2000</v>
      </c>
      <c r="M71">
        <f t="shared" si="21"/>
        <v>6000</v>
      </c>
      <c r="N71">
        <f t="shared" si="30"/>
        <v>10000</v>
      </c>
      <c r="O71">
        <f t="shared" si="31"/>
        <v>2000</v>
      </c>
      <c r="P71">
        <f t="shared" si="22"/>
        <v>2000</v>
      </c>
      <c r="Q71">
        <f t="shared" si="23"/>
        <v>6000</v>
      </c>
      <c r="R71">
        <f t="shared" si="32"/>
        <v>10000</v>
      </c>
      <c r="S71">
        <f t="shared" si="33"/>
        <v>20000</v>
      </c>
      <c r="T71">
        <f t="shared" si="34"/>
        <v>32000</v>
      </c>
    </row>
    <row r="72" spans="1:20" ht="12.75">
      <c r="A72" t="s">
        <v>61</v>
      </c>
      <c r="B72" s="2">
        <v>1000</v>
      </c>
      <c r="C72">
        <f t="shared" si="24"/>
        <v>1000</v>
      </c>
      <c r="D72">
        <f t="shared" si="24"/>
        <v>1000</v>
      </c>
      <c r="E72">
        <f t="shared" si="25"/>
        <v>3000</v>
      </c>
      <c r="F72">
        <f t="shared" si="26"/>
        <v>1000</v>
      </c>
      <c r="G72">
        <f t="shared" si="19"/>
        <v>1000</v>
      </c>
      <c r="H72">
        <f t="shared" si="19"/>
        <v>1000</v>
      </c>
      <c r="I72">
        <f t="shared" si="27"/>
        <v>3000</v>
      </c>
      <c r="J72">
        <f t="shared" si="28"/>
        <v>6000</v>
      </c>
      <c r="K72">
        <f t="shared" si="29"/>
        <v>1000</v>
      </c>
      <c r="L72">
        <f t="shared" si="20"/>
        <v>1000</v>
      </c>
      <c r="M72">
        <f t="shared" si="21"/>
        <v>3000</v>
      </c>
      <c r="N72">
        <f t="shared" si="30"/>
        <v>5000</v>
      </c>
      <c r="O72">
        <f t="shared" si="31"/>
        <v>1000</v>
      </c>
      <c r="P72">
        <f t="shared" si="22"/>
        <v>1000</v>
      </c>
      <c r="Q72">
        <f t="shared" si="23"/>
        <v>3000</v>
      </c>
      <c r="R72">
        <f t="shared" si="32"/>
        <v>5000</v>
      </c>
      <c r="S72">
        <f t="shared" si="33"/>
        <v>10000</v>
      </c>
      <c r="T72">
        <f t="shared" si="34"/>
        <v>16000</v>
      </c>
    </row>
    <row r="73" spans="1:20" ht="12.75">
      <c r="A73" t="s">
        <v>67</v>
      </c>
      <c r="B73" s="2">
        <v>6000</v>
      </c>
      <c r="C73">
        <f t="shared" si="24"/>
        <v>6000</v>
      </c>
      <c r="D73">
        <f t="shared" si="24"/>
        <v>6000</v>
      </c>
      <c r="E73">
        <f t="shared" si="25"/>
        <v>18000</v>
      </c>
      <c r="F73">
        <f t="shared" si="26"/>
        <v>6000</v>
      </c>
      <c r="G73">
        <f t="shared" si="19"/>
        <v>6000</v>
      </c>
      <c r="H73">
        <f t="shared" si="19"/>
        <v>6000</v>
      </c>
      <c r="I73">
        <f t="shared" si="27"/>
        <v>18000</v>
      </c>
      <c r="J73">
        <f t="shared" si="28"/>
        <v>36000</v>
      </c>
      <c r="K73">
        <f t="shared" si="29"/>
        <v>6000</v>
      </c>
      <c r="L73">
        <f t="shared" si="20"/>
        <v>6000</v>
      </c>
      <c r="M73">
        <f t="shared" si="21"/>
        <v>18000</v>
      </c>
      <c r="N73">
        <f t="shared" si="30"/>
        <v>30000</v>
      </c>
      <c r="O73">
        <f t="shared" si="31"/>
        <v>6000</v>
      </c>
      <c r="P73">
        <f t="shared" si="22"/>
        <v>6000</v>
      </c>
      <c r="Q73">
        <f t="shared" si="23"/>
        <v>18000</v>
      </c>
      <c r="R73">
        <f t="shared" si="32"/>
        <v>30000</v>
      </c>
      <c r="S73">
        <f t="shared" si="33"/>
        <v>60000</v>
      </c>
      <c r="T73">
        <f t="shared" si="34"/>
        <v>96000</v>
      </c>
    </row>
    <row r="74" spans="1:20" ht="13.5" thickBot="1">
      <c r="A74" s="3" t="s">
        <v>49</v>
      </c>
      <c r="B74" s="3">
        <f>SUM(B63:B73)</f>
        <v>33000</v>
      </c>
      <c r="C74" s="3">
        <f>SUM(C63:C73)</f>
        <v>33000</v>
      </c>
      <c r="D74" s="3">
        <f>SUM(D63:D73)</f>
        <v>33000</v>
      </c>
      <c r="E74" s="3">
        <f>SUM(B74:D74)</f>
        <v>99000</v>
      </c>
      <c r="F74" s="3">
        <f>SUM(F63:F73)</f>
        <v>33000</v>
      </c>
      <c r="G74" s="3">
        <f>SUM(G63:G73)</f>
        <v>33000</v>
      </c>
      <c r="H74" s="3">
        <f>SUM(H63:H73)</f>
        <v>33000</v>
      </c>
      <c r="I74" s="3">
        <f>SUM(F74:H74)</f>
        <v>99000</v>
      </c>
      <c r="J74" s="3">
        <f>SUM(J63:J73)</f>
        <v>198000</v>
      </c>
      <c r="K74" s="3">
        <f>SUM(K63:K73)</f>
        <v>33000</v>
      </c>
      <c r="L74" s="3">
        <f>SUM(L63:L73)</f>
        <v>33000</v>
      </c>
      <c r="M74" s="3">
        <f>SUM(M63:M73)</f>
        <v>99000</v>
      </c>
      <c r="N74" s="3">
        <f>SUM(K74:M74)</f>
        <v>165000</v>
      </c>
      <c r="O74" s="3">
        <f>SUM(O63:O73)</f>
        <v>33000</v>
      </c>
      <c r="P74" s="3">
        <f>SUM(P63:P73)</f>
        <v>33000</v>
      </c>
      <c r="Q74" s="3">
        <f>SUM(Q63:Q73)</f>
        <v>99000</v>
      </c>
      <c r="R74" s="3">
        <f>SUM(O74:Q74)</f>
        <v>165000</v>
      </c>
      <c r="S74" s="3">
        <f>SUM(S63:S73)</f>
        <v>330000</v>
      </c>
      <c r="T74" s="3">
        <f>SUM(T63:T73)</f>
        <v>528000</v>
      </c>
    </row>
    <row r="75" ht="13.5" thickTop="1"/>
    <row r="76" ht="12.75">
      <c r="A76" t="s">
        <v>62</v>
      </c>
    </row>
    <row r="77" spans="1:20" ht="12.75">
      <c r="A77" t="s">
        <v>63</v>
      </c>
      <c r="B77">
        <f>B60*12%</f>
        <v>334707.6</v>
      </c>
      <c r="C77">
        <f>C60*12%</f>
        <v>334707.6</v>
      </c>
      <c r="D77">
        <f>D60*12%</f>
        <v>334707.6</v>
      </c>
      <c r="E77">
        <f>SUM(B77:D77)</f>
        <v>1004122.7999999999</v>
      </c>
      <c r="F77">
        <f>F60*12%</f>
        <v>349836.6</v>
      </c>
      <c r="G77">
        <f>G60*12%</f>
        <v>349836.6</v>
      </c>
      <c r="H77">
        <f>H60*12%</f>
        <v>349836.6</v>
      </c>
      <c r="I77">
        <f>SUM(F77:H77)</f>
        <v>1049509.7999999998</v>
      </c>
      <c r="J77">
        <f>I77+E77</f>
        <v>2053632.5999999996</v>
      </c>
      <c r="K77">
        <f>K60*12%</f>
        <v>349836.6</v>
      </c>
      <c r="L77">
        <f>L60*12%</f>
        <v>349836.6</v>
      </c>
      <c r="M77">
        <f>M60*12%</f>
        <v>717663</v>
      </c>
      <c r="N77">
        <f>SUM(K77:M77)</f>
        <v>1417336.2</v>
      </c>
      <c r="O77">
        <f>O60*12%</f>
        <v>349836.6</v>
      </c>
      <c r="P77">
        <f>P60*12%</f>
        <v>349836.6</v>
      </c>
      <c r="Q77">
        <f>Q60*12%</f>
        <v>349836.6</v>
      </c>
      <c r="R77">
        <f>SUM(O77:Q77)</f>
        <v>1049509.7999999998</v>
      </c>
      <c r="S77">
        <f>R77+N77</f>
        <v>2466846</v>
      </c>
      <c r="T77">
        <f>S77+J77</f>
        <v>4520478.6</v>
      </c>
    </row>
    <row r="78" spans="1:20" ht="12.75">
      <c r="A78" t="s">
        <v>64</v>
      </c>
      <c r="B78">
        <f>B60*1.5%</f>
        <v>41838.45</v>
      </c>
      <c r="C78">
        <f>C60*1.5%</f>
        <v>41838.45</v>
      </c>
      <c r="D78">
        <f>D60*1.5%</f>
        <v>41838.45</v>
      </c>
      <c r="E78">
        <f>SUM(B78:D78)</f>
        <v>125515.34999999999</v>
      </c>
      <c r="F78">
        <f>F60*1.5%</f>
        <v>43729.575</v>
      </c>
      <c r="G78">
        <f>G60*1.5%</f>
        <v>43729.575</v>
      </c>
      <c r="H78">
        <f>H60*1.5%</f>
        <v>43729.575</v>
      </c>
      <c r="I78">
        <f>SUM(F78:H78)</f>
        <v>131188.72499999998</v>
      </c>
      <c r="J78">
        <f>I78+E78</f>
        <v>256704.07499999995</v>
      </c>
      <c r="K78">
        <f>K60*1.5%</f>
        <v>43729.575</v>
      </c>
      <c r="L78">
        <f>L60*1.5%</f>
        <v>43729.575</v>
      </c>
      <c r="M78">
        <f>M60*1.5%</f>
        <v>89707.875</v>
      </c>
      <c r="N78">
        <f>SUM(K78:M78)</f>
        <v>177167.025</v>
      </c>
      <c r="O78">
        <f>O60*1.5%</f>
        <v>43729.575</v>
      </c>
      <c r="P78">
        <f>P60*1.5%</f>
        <v>43729.575</v>
      </c>
      <c r="Q78">
        <f>Q60*1.5%</f>
        <v>43729.575</v>
      </c>
      <c r="R78">
        <f>SUM(O78:Q78)</f>
        <v>131188.72499999998</v>
      </c>
      <c r="S78">
        <f>R78+N78</f>
        <v>308355.75</v>
      </c>
      <c r="T78">
        <f>S78+J78</f>
        <v>565059.825</v>
      </c>
    </row>
    <row r="79" spans="1:20" ht="12.75">
      <c r="A79" t="s">
        <v>65</v>
      </c>
      <c r="B79" s="2"/>
      <c r="C79">
        <f>B79</f>
        <v>0</v>
      </c>
      <c r="D79">
        <f>C79</f>
        <v>0</v>
      </c>
      <c r="E79">
        <f>SUM(B79:D79)</f>
        <v>0</v>
      </c>
      <c r="F79">
        <f aca="true" t="shared" si="35" ref="F79:H80">B79</f>
        <v>0</v>
      </c>
      <c r="G79">
        <f t="shared" si="35"/>
        <v>0</v>
      </c>
      <c r="H79">
        <f t="shared" si="35"/>
        <v>0</v>
      </c>
      <c r="I79">
        <f>SUM(F79:H79)</f>
        <v>0</v>
      </c>
      <c r="J79">
        <f>I79+E79</f>
        <v>0</v>
      </c>
      <c r="K79">
        <f aca="true" t="shared" si="36" ref="K79:M80">G79</f>
        <v>0</v>
      </c>
      <c r="L79">
        <f t="shared" si="36"/>
        <v>0</v>
      </c>
      <c r="M79">
        <f t="shared" si="36"/>
        <v>0</v>
      </c>
      <c r="N79">
        <f>SUM(K79:M79)</f>
        <v>0</v>
      </c>
      <c r="O79">
        <f aca="true" t="shared" si="37" ref="O79:Q80">K79</f>
        <v>0</v>
      </c>
      <c r="P79">
        <f t="shared" si="37"/>
        <v>0</v>
      </c>
      <c r="Q79">
        <f t="shared" si="37"/>
        <v>0</v>
      </c>
      <c r="R79">
        <f>SUM(O79:Q79)</f>
        <v>0</v>
      </c>
      <c r="S79">
        <f>R79+N79</f>
        <v>0</v>
      </c>
      <c r="T79">
        <f>S79+J79</f>
        <v>0</v>
      </c>
    </row>
    <row r="80" spans="1:20" ht="12.75">
      <c r="A80" t="s">
        <v>66</v>
      </c>
      <c r="B80" s="2">
        <v>8000</v>
      </c>
      <c r="C80">
        <f>B80</f>
        <v>8000</v>
      </c>
      <c r="D80">
        <f>C80</f>
        <v>8000</v>
      </c>
      <c r="E80">
        <f>SUM(B80:D80)</f>
        <v>24000</v>
      </c>
      <c r="F80">
        <f t="shared" si="35"/>
        <v>8000</v>
      </c>
      <c r="G80">
        <f t="shared" si="35"/>
        <v>8000</v>
      </c>
      <c r="H80">
        <f t="shared" si="35"/>
        <v>8000</v>
      </c>
      <c r="I80">
        <f>SUM(F80:H80)</f>
        <v>24000</v>
      </c>
      <c r="J80">
        <f>I80+E80</f>
        <v>48000</v>
      </c>
      <c r="K80">
        <f t="shared" si="36"/>
        <v>8000</v>
      </c>
      <c r="L80">
        <f t="shared" si="36"/>
        <v>8000</v>
      </c>
      <c r="M80">
        <f t="shared" si="36"/>
        <v>24000</v>
      </c>
      <c r="N80">
        <f>SUM(K80:M80)</f>
        <v>40000</v>
      </c>
      <c r="O80">
        <f t="shared" si="37"/>
        <v>8000</v>
      </c>
      <c r="P80">
        <f t="shared" si="37"/>
        <v>8000</v>
      </c>
      <c r="Q80">
        <f t="shared" si="37"/>
        <v>24000</v>
      </c>
      <c r="R80">
        <f>SUM(O80:Q80)</f>
        <v>40000</v>
      </c>
      <c r="S80">
        <f>R80+N80</f>
        <v>80000</v>
      </c>
      <c r="T80">
        <f>S80+J80</f>
        <v>128000</v>
      </c>
    </row>
    <row r="81" spans="5:20" ht="12.75">
      <c r="E81">
        <f>SUM(B81:D81)</f>
        <v>0</v>
      </c>
      <c r="I81">
        <f>SUM(F81:H81)</f>
        <v>0</v>
      </c>
      <c r="J81">
        <f>I81+E81</f>
        <v>0</v>
      </c>
      <c r="N81">
        <f>SUM(K81:M81)</f>
        <v>0</v>
      </c>
      <c r="R81">
        <f>SUM(O81:Q81)</f>
        <v>0</v>
      </c>
      <c r="S81">
        <f>R81+N81</f>
        <v>0</v>
      </c>
      <c r="T81">
        <f>S81+J81</f>
        <v>0</v>
      </c>
    </row>
    <row r="82" spans="1:20" ht="13.5" thickBot="1">
      <c r="A82" s="3" t="s">
        <v>49</v>
      </c>
      <c r="B82" s="3">
        <f aca="true" t="shared" si="38" ref="B82:T82">SUM(B77:B81)</f>
        <v>384546.05</v>
      </c>
      <c r="C82" s="3">
        <f t="shared" si="38"/>
        <v>384546.05</v>
      </c>
      <c r="D82" s="3">
        <f t="shared" si="38"/>
        <v>384546.05</v>
      </c>
      <c r="E82" s="3">
        <f t="shared" si="38"/>
        <v>1153638.15</v>
      </c>
      <c r="F82" s="3">
        <f t="shared" si="38"/>
        <v>401566.175</v>
      </c>
      <c r="G82" s="3">
        <f t="shared" si="38"/>
        <v>401566.175</v>
      </c>
      <c r="H82" s="3">
        <f t="shared" si="38"/>
        <v>401566.175</v>
      </c>
      <c r="I82" s="3">
        <f t="shared" si="38"/>
        <v>1204698.525</v>
      </c>
      <c r="J82" s="3">
        <f t="shared" si="38"/>
        <v>2358336.675</v>
      </c>
      <c r="K82" s="3">
        <f t="shared" si="38"/>
        <v>401566.175</v>
      </c>
      <c r="L82" s="3">
        <f t="shared" si="38"/>
        <v>401566.175</v>
      </c>
      <c r="M82" s="3">
        <f t="shared" si="38"/>
        <v>831370.875</v>
      </c>
      <c r="N82" s="3">
        <f t="shared" si="38"/>
        <v>1634503.2249999999</v>
      </c>
      <c r="O82" s="3">
        <f t="shared" si="38"/>
        <v>401566.175</v>
      </c>
      <c r="P82" s="3">
        <f t="shared" si="38"/>
        <v>401566.175</v>
      </c>
      <c r="Q82" s="3">
        <f t="shared" si="38"/>
        <v>417566.175</v>
      </c>
      <c r="R82" s="3">
        <f t="shared" si="38"/>
        <v>1220698.525</v>
      </c>
      <c r="S82" s="3">
        <f t="shared" si="38"/>
        <v>2855201.75</v>
      </c>
      <c r="T82" s="3">
        <f t="shared" si="38"/>
        <v>5213538.425</v>
      </c>
    </row>
    <row r="83" ht="13.5" thickTop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2"/>
  <sheetViews>
    <sheetView zoomScale="145" zoomScaleNormal="145" zoomScalePageLayoutView="0" workbookViewId="0" topLeftCell="A1">
      <selection activeCell="B5" sqref="B5"/>
    </sheetView>
  </sheetViews>
  <sheetFormatPr defaultColWidth="9.33203125" defaultRowHeight="12.75"/>
  <cols>
    <col min="1" max="1" width="18.83203125" style="0" customWidth="1"/>
  </cols>
  <sheetData>
    <row r="1" spans="1:5" ht="12.75">
      <c r="A1" t="s">
        <v>0</v>
      </c>
      <c r="E1" t="s">
        <v>1</v>
      </c>
    </row>
    <row r="2" ht="12.75">
      <c r="A2" t="s">
        <v>2</v>
      </c>
    </row>
    <row r="3" spans="1:20" ht="12.7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16</v>
      </c>
      <c r="K3" t="s">
        <v>12</v>
      </c>
      <c r="L3" t="s">
        <v>13</v>
      </c>
      <c r="M3" t="s">
        <v>14</v>
      </c>
      <c r="N3" t="s">
        <v>15</v>
      </c>
      <c r="O3" t="s">
        <v>17</v>
      </c>
      <c r="P3" t="s">
        <v>18</v>
      </c>
      <c r="Q3" t="s">
        <v>19</v>
      </c>
      <c r="R3" t="s">
        <v>20</v>
      </c>
      <c r="S3" t="s">
        <v>21</v>
      </c>
      <c r="T3">
        <v>2005</v>
      </c>
    </row>
    <row r="4" s="1" customFormat="1" ht="12.75">
      <c r="A4" s="1" t="s">
        <v>22</v>
      </c>
    </row>
    <row r="5" spans="1:20" ht="12.75">
      <c r="A5" t="s">
        <v>23</v>
      </c>
      <c r="B5" s="6">
        <v>300</v>
      </c>
      <c r="C5" s="2">
        <v>300</v>
      </c>
      <c r="D5" s="2">
        <v>300</v>
      </c>
      <c r="E5">
        <f>SUM(B5:D5)</f>
        <v>900</v>
      </c>
      <c r="F5" s="2">
        <v>300</v>
      </c>
      <c r="G5" s="2">
        <v>300</v>
      </c>
      <c r="H5" s="2">
        <v>300</v>
      </c>
      <c r="I5">
        <f>SUM(F5:H5)</f>
        <v>900</v>
      </c>
      <c r="J5">
        <f>E5+I5</f>
        <v>1800</v>
      </c>
      <c r="K5" s="2">
        <v>800</v>
      </c>
      <c r="L5" s="2">
        <v>300</v>
      </c>
      <c r="M5" s="2">
        <v>300</v>
      </c>
      <c r="N5">
        <f>SUM(K5:M5)</f>
        <v>1400</v>
      </c>
      <c r="O5" s="2">
        <v>300</v>
      </c>
      <c r="P5" s="2">
        <v>300</v>
      </c>
      <c r="Q5" s="2">
        <v>300</v>
      </c>
      <c r="R5">
        <f>SUM(O5:Q5)</f>
        <v>900</v>
      </c>
      <c r="S5">
        <f>N5+R5</f>
        <v>2300</v>
      </c>
      <c r="T5">
        <f>S5+J5</f>
        <v>4100</v>
      </c>
    </row>
    <row r="6" spans="1:20" ht="12.75">
      <c r="A6" t="s">
        <v>24</v>
      </c>
      <c r="B6" s="2">
        <v>200</v>
      </c>
      <c r="C6" s="2">
        <v>200</v>
      </c>
      <c r="D6" s="2">
        <v>200</v>
      </c>
      <c r="E6">
        <f aca="true" t="shared" si="0" ref="E6:E29">SUM(B6:D6)</f>
        <v>600</v>
      </c>
      <c r="F6" s="2">
        <v>200</v>
      </c>
      <c r="G6" s="2">
        <v>200</v>
      </c>
      <c r="H6" s="2">
        <v>200</v>
      </c>
      <c r="I6">
        <f aca="true" t="shared" si="1" ref="I6:I29">SUM(F6:H6)</f>
        <v>600</v>
      </c>
      <c r="J6">
        <f aca="true" t="shared" si="2" ref="J6:J29">E6+I6</f>
        <v>1200</v>
      </c>
      <c r="K6" s="2">
        <v>1000</v>
      </c>
      <c r="L6" s="2">
        <v>200</v>
      </c>
      <c r="M6" s="2">
        <v>200</v>
      </c>
      <c r="N6">
        <f aca="true" t="shared" si="3" ref="N6:N29">SUM(K6:M6)</f>
        <v>1400</v>
      </c>
      <c r="O6" s="2">
        <v>200</v>
      </c>
      <c r="P6" s="2">
        <v>200</v>
      </c>
      <c r="Q6" s="2">
        <v>200</v>
      </c>
      <c r="R6">
        <f aca="true" t="shared" si="4" ref="R6:R29">SUM(O6:Q6)</f>
        <v>600</v>
      </c>
      <c r="S6">
        <f aca="true" t="shared" si="5" ref="S6:S29">N6+R6</f>
        <v>2000</v>
      </c>
      <c r="T6">
        <f aca="true" t="shared" si="6" ref="T6:T29">S6+J6</f>
        <v>3200</v>
      </c>
    </row>
    <row r="7" spans="1:20" ht="12.75">
      <c r="A7" t="s">
        <v>25</v>
      </c>
      <c r="B7" s="2">
        <v>100</v>
      </c>
      <c r="C7" s="2">
        <v>100</v>
      </c>
      <c r="D7" s="2">
        <v>100</v>
      </c>
      <c r="E7">
        <f t="shared" si="0"/>
        <v>300</v>
      </c>
      <c r="F7" s="2">
        <v>100</v>
      </c>
      <c r="G7" s="2">
        <v>100</v>
      </c>
      <c r="H7" s="2">
        <v>100</v>
      </c>
      <c r="I7">
        <f t="shared" si="1"/>
        <v>300</v>
      </c>
      <c r="J7">
        <f t="shared" si="2"/>
        <v>600</v>
      </c>
      <c r="K7" s="2">
        <v>400</v>
      </c>
      <c r="L7" s="2">
        <v>100</v>
      </c>
      <c r="M7" s="2">
        <v>100</v>
      </c>
      <c r="N7">
        <f t="shared" si="3"/>
        <v>600</v>
      </c>
      <c r="O7" s="2">
        <v>100</v>
      </c>
      <c r="P7" s="2">
        <v>100</v>
      </c>
      <c r="Q7" s="2">
        <v>100</v>
      </c>
      <c r="R7">
        <f t="shared" si="4"/>
        <v>300</v>
      </c>
      <c r="S7">
        <f t="shared" si="5"/>
        <v>900</v>
      </c>
      <c r="T7">
        <f t="shared" si="6"/>
        <v>1500</v>
      </c>
    </row>
    <row r="8" spans="1:20" ht="12.75">
      <c r="A8" t="s">
        <v>26</v>
      </c>
      <c r="B8" s="2">
        <v>300</v>
      </c>
      <c r="C8" s="2">
        <v>300</v>
      </c>
      <c r="D8" s="2">
        <v>300</v>
      </c>
      <c r="E8">
        <f t="shared" si="0"/>
        <v>900</v>
      </c>
      <c r="F8" s="2">
        <v>300</v>
      </c>
      <c r="G8" s="2">
        <v>300</v>
      </c>
      <c r="H8" s="2">
        <v>300</v>
      </c>
      <c r="I8">
        <f t="shared" si="1"/>
        <v>900</v>
      </c>
      <c r="J8">
        <f t="shared" si="2"/>
        <v>1800</v>
      </c>
      <c r="K8" s="2">
        <v>300</v>
      </c>
      <c r="L8" s="2">
        <v>300</v>
      </c>
      <c r="M8" s="2">
        <v>300</v>
      </c>
      <c r="N8">
        <f t="shared" si="3"/>
        <v>900</v>
      </c>
      <c r="O8" s="2">
        <v>300</v>
      </c>
      <c r="P8" s="2">
        <v>300</v>
      </c>
      <c r="Q8" s="2">
        <v>300</v>
      </c>
      <c r="R8">
        <f t="shared" si="4"/>
        <v>900</v>
      </c>
      <c r="S8">
        <f t="shared" si="5"/>
        <v>1800</v>
      </c>
      <c r="T8">
        <f t="shared" si="6"/>
        <v>3600</v>
      </c>
    </row>
    <row r="9" spans="1:20" ht="12.75">
      <c r="A9" t="s">
        <v>27</v>
      </c>
      <c r="B9" s="2">
        <v>85</v>
      </c>
      <c r="C9" s="2">
        <v>85</v>
      </c>
      <c r="D9" s="2">
        <v>85</v>
      </c>
      <c r="E9">
        <f t="shared" si="0"/>
        <v>255</v>
      </c>
      <c r="F9" s="2">
        <v>85</v>
      </c>
      <c r="G9" s="2">
        <v>85</v>
      </c>
      <c r="H9" s="2">
        <v>85</v>
      </c>
      <c r="I9">
        <f t="shared" si="1"/>
        <v>255</v>
      </c>
      <c r="J9">
        <f t="shared" si="2"/>
        <v>510</v>
      </c>
      <c r="K9" s="2">
        <v>85</v>
      </c>
      <c r="L9" s="2">
        <v>85</v>
      </c>
      <c r="M9" s="2">
        <v>85</v>
      </c>
      <c r="N9">
        <f t="shared" si="3"/>
        <v>255</v>
      </c>
      <c r="O9" s="2">
        <v>85</v>
      </c>
      <c r="P9" s="2">
        <v>85</v>
      </c>
      <c r="Q9" s="2">
        <v>85</v>
      </c>
      <c r="R9">
        <f t="shared" si="4"/>
        <v>255</v>
      </c>
      <c r="S9">
        <f t="shared" si="5"/>
        <v>510</v>
      </c>
      <c r="T9">
        <f t="shared" si="6"/>
        <v>1020</v>
      </c>
    </row>
    <row r="10" spans="1:20" ht="12.75">
      <c r="A10" t="s">
        <v>28</v>
      </c>
      <c r="B10" s="2">
        <v>20</v>
      </c>
      <c r="C10" s="2">
        <v>20</v>
      </c>
      <c r="D10" s="2">
        <v>20</v>
      </c>
      <c r="E10">
        <f t="shared" si="0"/>
        <v>60</v>
      </c>
      <c r="F10" s="2">
        <v>20</v>
      </c>
      <c r="G10" s="2">
        <v>20</v>
      </c>
      <c r="H10" s="2">
        <v>20</v>
      </c>
      <c r="I10">
        <f t="shared" si="1"/>
        <v>60</v>
      </c>
      <c r="J10">
        <f t="shared" si="2"/>
        <v>120</v>
      </c>
      <c r="K10" s="2">
        <v>20</v>
      </c>
      <c r="L10" s="2">
        <v>20</v>
      </c>
      <c r="M10" s="2">
        <v>20</v>
      </c>
      <c r="N10">
        <f t="shared" si="3"/>
        <v>60</v>
      </c>
      <c r="O10" s="2">
        <v>20</v>
      </c>
      <c r="P10" s="2">
        <v>20</v>
      </c>
      <c r="Q10" s="2">
        <v>20</v>
      </c>
      <c r="R10">
        <f t="shared" si="4"/>
        <v>60</v>
      </c>
      <c r="S10">
        <f t="shared" si="5"/>
        <v>120</v>
      </c>
      <c r="T10">
        <f t="shared" si="6"/>
        <v>240</v>
      </c>
    </row>
    <row r="11" s="1" customFormat="1" ht="12.75">
      <c r="A11" s="1" t="s">
        <v>29</v>
      </c>
    </row>
    <row r="12" spans="1:20" ht="12.75">
      <c r="A12" t="s">
        <v>30</v>
      </c>
      <c r="B12" s="2">
        <v>250</v>
      </c>
      <c r="C12" s="2">
        <v>250</v>
      </c>
      <c r="D12" s="2">
        <v>250</v>
      </c>
      <c r="E12">
        <f t="shared" si="0"/>
        <v>750</v>
      </c>
      <c r="F12" s="2">
        <v>250</v>
      </c>
      <c r="G12" s="2">
        <v>250</v>
      </c>
      <c r="H12" s="2">
        <v>250</v>
      </c>
      <c r="I12">
        <f t="shared" si="1"/>
        <v>750</v>
      </c>
      <c r="J12">
        <f t="shared" si="2"/>
        <v>1500</v>
      </c>
      <c r="K12" s="2">
        <v>500</v>
      </c>
      <c r="L12" s="2">
        <v>250</v>
      </c>
      <c r="M12" s="2">
        <v>250</v>
      </c>
      <c r="N12">
        <f t="shared" si="3"/>
        <v>1000</v>
      </c>
      <c r="O12" s="2">
        <v>250</v>
      </c>
      <c r="P12" s="2">
        <v>250</v>
      </c>
      <c r="Q12" s="2">
        <v>250</v>
      </c>
      <c r="R12">
        <f t="shared" si="4"/>
        <v>750</v>
      </c>
      <c r="S12">
        <f t="shared" si="5"/>
        <v>1750</v>
      </c>
      <c r="T12">
        <f t="shared" si="6"/>
        <v>3250</v>
      </c>
    </row>
    <row r="13" spans="1:20" ht="12.75">
      <c r="A13" t="s">
        <v>31</v>
      </c>
      <c r="B13" s="2">
        <v>175</v>
      </c>
      <c r="C13" s="2">
        <v>175</v>
      </c>
      <c r="D13" s="2">
        <v>175</v>
      </c>
      <c r="E13">
        <f t="shared" si="0"/>
        <v>525</v>
      </c>
      <c r="F13" s="2">
        <v>175</v>
      </c>
      <c r="G13" s="2">
        <v>175</v>
      </c>
      <c r="H13" s="2">
        <v>175</v>
      </c>
      <c r="I13">
        <f t="shared" si="1"/>
        <v>525</v>
      </c>
      <c r="J13">
        <f t="shared" si="2"/>
        <v>1050</v>
      </c>
      <c r="K13" s="2">
        <v>300</v>
      </c>
      <c r="L13" s="2">
        <v>175</v>
      </c>
      <c r="M13" s="2">
        <v>175</v>
      </c>
      <c r="N13">
        <f t="shared" si="3"/>
        <v>650</v>
      </c>
      <c r="O13" s="2">
        <v>175</v>
      </c>
      <c r="P13" s="2">
        <v>175</v>
      </c>
      <c r="Q13" s="2">
        <v>175</v>
      </c>
      <c r="R13">
        <f t="shared" si="4"/>
        <v>525</v>
      </c>
      <c r="S13">
        <f t="shared" si="5"/>
        <v>1175</v>
      </c>
      <c r="T13">
        <f t="shared" si="6"/>
        <v>2225</v>
      </c>
    </row>
    <row r="14" spans="1:20" ht="12.75">
      <c r="A14" t="s">
        <v>32</v>
      </c>
      <c r="B14" s="2">
        <v>100</v>
      </c>
      <c r="C14" s="2">
        <v>100</v>
      </c>
      <c r="D14" s="2">
        <v>100</v>
      </c>
      <c r="E14">
        <f t="shared" si="0"/>
        <v>300</v>
      </c>
      <c r="F14" s="2">
        <v>100</v>
      </c>
      <c r="G14" s="2">
        <v>100</v>
      </c>
      <c r="H14" s="2">
        <v>100</v>
      </c>
      <c r="I14">
        <f t="shared" si="1"/>
        <v>300</v>
      </c>
      <c r="J14">
        <f t="shared" si="2"/>
        <v>600</v>
      </c>
      <c r="K14" s="2">
        <v>250</v>
      </c>
      <c r="L14" s="2">
        <v>100</v>
      </c>
      <c r="M14" s="2">
        <v>100</v>
      </c>
      <c r="N14">
        <f t="shared" si="3"/>
        <v>450</v>
      </c>
      <c r="O14" s="2">
        <v>100</v>
      </c>
      <c r="P14" s="2">
        <v>100</v>
      </c>
      <c r="Q14" s="2">
        <v>100</v>
      </c>
      <c r="R14">
        <f t="shared" si="4"/>
        <v>300</v>
      </c>
      <c r="S14">
        <f t="shared" si="5"/>
        <v>750</v>
      </c>
      <c r="T14">
        <f t="shared" si="6"/>
        <v>1350</v>
      </c>
    </row>
    <row r="15" s="1" customFormat="1" ht="12.75">
      <c r="A15" s="1" t="s">
        <v>33</v>
      </c>
    </row>
    <row r="16" spans="1:20" ht="12.75">
      <c r="A16" t="s">
        <v>34</v>
      </c>
      <c r="B16" s="2">
        <v>300</v>
      </c>
      <c r="C16" s="2">
        <v>300</v>
      </c>
      <c r="D16" s="2">
        <v>300</v>
      </c>
      <c r="E16">
        <f t="shared" si="0"/>
        <v>900</v>
      </c>
      <c r="F16" s="2">
        <v>300</v>
      </c>
      <c r="G16" s="2">
        <v>300</v>
      </c>
      <c r="H16" s="2">
        <v>300</v>
      </c>
      <c r="I16">
        <f t="shared" si="1"/>
        <v>900</v>
      </c>
      <c r="J16">
        <f t="shared" si="2"/>
        <v>1800</v>
      </c>
      <c r="K16" s="2">
        <v>500</v>
      </c>
      <c r="L16" s="2">
        <v>300</v>
      </c>
      <c r="M16" s="2">
        <v>300</v>
      </c>
      <c r="N16">
        <f t="shared" si="3"/>
        <v>1100</v>
      </c>
      <c r="O16" s="2">
        <v>300</v>
      </c>
      <c r="P16" s="2">
        <v>300</v>
      </c>
      <c r="Q16" s="2">
        <v>300</v>
      </c>
      <c r="R16">
        <f t="shared" si="4"/>
        <v>900</v>
      </c>
      <c r="S16">
        <f t="shared" si="5"/>
        <v>2000</v>
      </c>
      <c r="T16">
        <f t="shared" si="6"/>
        <v>3800</v>
      </c>
    </row>
    <row r="17" spans="1:20" ht="12.75">
      <c r="A17" t="s">
        <v>35</v>
      </c>
      <c r="B17" s="2">
        <v>250</v>
      </c>
      <c r="C17" s="2">
        <v>250</v>
      </c>
      <c r="D17" s="2">
        <v>250</v>
      </c>
      <c r="E17">
        <f t="shared" si="0"/>
        <v>750</v>
      </c>
      <c r="F17" s="2">
        <v>250</v>
      </c>
      <c r="G17" s="2">
        <v>250</v>
      </c>
      <c r="H17" s="2">
        <v>250</v>
      </c>
      <c r="I17">
        <f t="shared" si="1"/>
        <v>750</v>
      </c>
      <c r="J17">
        <f t="shared" si="2"/>
        <v>1500</v>
      </c>
      <c r="K17" s="2">
        <v>400</v>
      </c>
      <c r="L17" s="2">
        <v>250</v>
      </c>
      <c r="M17" s="2">
        <v>250</v>
      </c>
      <c r="N17">
        <f t="shared" si="3"/>
        <v>900</v>
      </c>
      <c r="O17" s="2">
        <v>250</v>
      </c>
      <c r="P17" s="2">
        <v>250</v>
      </c>
      <c r="Q17" s="2">
        <v>250</v>
      </c>
      <c r="R17">
        <f t="shared" si="4"/>
        <v>750</v>
      </c>
      <c r="S17">
        <f t="shared" si="5"/>
        <v>1650</v>
      </c>
      <c r="T17">
        <f t="shared" si="6"/>
        <v>3150</v>
      </c>
    </row>
    <row r="18" spans="1:20" ht="12.75">
      <c r="A18" t="s">
        <v>36</v>
      </c>
      <c r="B18" s="2">
        <v>100</v>
      </c>
      <c r="C18" s="2">
        <v>100</v>
      </c>
      <c r="D18" s="2">
        <v>100</v>
      </c>
      <c r="E18">
        <f t="shared" si="0"/>
        <v>300</v>
      </c>
      <c r="F18" s="2">
        <v>100</v>
      </c>
      <c r="G18" s="2">
        <v>100</v>
      </c>
      <c r="H18" s="2">
        <v>100</v>
      </c>
      <c r="I18">
        <f t="shared" si="1"/>
        <v>300</v>
      </c>
      <c r="J18">
        <f t="shared" si="2"/>
        <v>600</v>
      </c>
      <c r="K18" s="2">
        <v>200</v>
      </c>
      <c r="L18" s="2">
        <v>100</v>
      </c>
      <c r="M18" s="2">
        <v>100</v>
      </c>
      <c r="N18">
        <f t="shared" si="3"/>
        <v>400</v>
      </c>
      <c r="O18" s="2">
        <v>100</v>
      </c>
      <c r="P18" s="2">
        <v>100</v>
      </c>
      <c r="Q18" s="2">
        <v>100</v>
      </c>
      <c r="R18">
        <f t="shared" si="4"/>
        <v>300</v>
      </c>
      <c r="S18">
        <f t="shared" si="5"/>
        <v>700</v>
      </c>
      <c r="T18">
        <f t="shared" si="6"/>
        <v>1300</v>
      </c>
    </row>
    <row r="19" spans="1:20" ht="12.75">
      <c r="A19" t="s">
        <v>37</v>
      </c>
      <c r="B19" s="2">
        <v>100</v>
      </c>
      <c r="C19" s="2">
        <v>100</v>
      </c>
      <c r="D19" s="2">
        <v>100</v>
      </c>
      <c r="E19">
        <f t="shared" si="0"/>
        <v>300</v>
      </c>
      <c r="F19" s="2">
        <v>100</v>
      </c>
      <c r="G19" s="2">
        <v>100</v>
      </c>
      <c r="H19" s="2">
        <v>100</v>
      </c>
      <c r="I19">
        <f t="shared" si="1"/>
        <v>300</v>
      </c>
      <c r="J19">
        <f t="shared" si="2"/>
        <v>600</v>
      </c>
      <c r="K19" s="2">
        <v>200</v>
      </c>
      <c r="L19" s="2">
        <v>100</v>
      </c>
      <c r="M19" s="2">
        <v>100</v>
      </c>
      <c r="N19">
        <f t="shared" si="3"/>
        <v>400</v>
      </c>
      <c r="O19" s="2">
        <v>100</v>
      </c>
      <c r="P19" s="2">
        <v>100</v>
      </c>
      <c r="Q19" s="2">
        <v>100</v>
      </c>
      <c r="R19">
        <f t="shared" si="4"/>
        <v>300</v>
      </c>
      <c r="S19">
        <f t="shared" si="5"/>
        <v>700</v>
      </c>
      <c r="T19">
        <f t="shared" si="6"/>
        <v>1300</v>
      </c>
    </row>
    <row r="20" spans="1:20" ht="12.75">
      <c r="A20" t="s">
        <v>38</v>
      </c>
      <c r="B20" s="2">
        <v>150</v>
      </c>
      <c r="C20" s="2">
        <v>150</v>
      </c>
      <c r="D20" s="2">
        <v>150</v>
      </c>
      <c r="E20">
        <f t="shared" si="0"/>
        <v>450</v>
      </c>
      <c r="F20" s="2">
        <v>150</v>
      </c>
      <c r="G20" s="2">
        <v>150</v>
      </c>
      <c r="H20" s="2">
        <v>150</v>
      </c>
      <c r="I20">
        <f t="shared" si="1"/>
        <v>450</v>
      </c>
      <c r="J20">
        <f t="shared" si="2"/>
        <v>900</v>
      </c>
      <c r="K20" s="2">
        <v>200</v>
      </c>
      <c r="L20" s="2">
        <v>150</v>
      </c>
      <c r="M20" s="2">
        <v>150</v>
      </c>
      <c r="N20">
        <f t="shared" si="3"/>
        <v>500</v>
      </c>
      <c r="O20" s="2">
        <v>150</v>
      </c>
      <c r="P20" s="2">
        <v>150</v>
      </c>
      <c r="Q20" s="2">
        <v>150</v>
      </c>
      <c r="R20">
        <f t="shared" si="4"/>
        <v>450</v>
      </c>
      <c r="S20">
        <f t="shared" si="5"/>
        <v>950</v>
      </c>
      <c r="T20">
        <f t="shared" si="6"/>
        <v>1850</v>
      </c>
    </row>
    <row r="21" s="1" customFormat="1" ht="12.75">
      <c r="A21" s="1" t="s">
        <v>39</v>
      </c>
    </row>
    <row r="22" spans="1:20" ht="12.75">
      <c r="A22" t="s">
        <v>40</v>
      </c>
      <c r="B22" s="2">
        <v>2000</v>
      </c>
      <c r="C22" s="2">
        <v>2000</v>
      </c>
      <c r="D22" s="2">
        <v>2000</v>
      </c>
      <c r="E22">
        <f t="shared" si="0"/>
        <v>6000</v>
      </c>
      <c r="F22" s="2">
        <v>2000</v>
      </c>
      <c r="G22" s="2">
        <v>2000</v>
      </c>
      <c r="H22" s="2">
        <v>2000</v>
      </c>
      <c r="I22">
        <f t="shared" si="1"/>
        <v>6000</v>
      </c>
      <c r="J22">
        <f t="shared" si="2"/>
        <v>12000</v>
      </c>
      <c r="K22" s="2">
        <v>2000</v>
      </c>
      <c r="L22" s="2">
        <v>2000</v>
      </c>
      <c r="M22" s="2">
        <v>2000</v>
      </c>
      <c r="N22">
        <f t="shared" si="3"/>
        <v>6000</v>
      </c>
      <c r="O22" s="2">
        <v>2000</v>
      </c>
      <c r="P22" s="2">
        <v>2000</v>
      </c>
      <c r="Q22" s="2">
        <v>2000</v>
      </c>
      <c r="R22">
        <f t="shared" si="4"/>
        <v>6000</v>
      </c>
      <c r="S22">
        <f t="shared" si="5"/>
        <v>12000</v>
      </c>
      <c r="T22">
        <f t="shared" si="6"/>
        <v>24000</v>
      </c>
    </row>
    <row r="23" spans="1:20" ht="12.75">
      <c r="A23" t="s">
        <v>41</v>
      </c>
      <c r="B23" s="2">
        <v>850</v>
      </c>
      <c r="C23" s="2">
        <v>850</v>
      </c>
      <c r="D23" s="2">
        <v>850</v>
      </c>
      <c r="E23">
        <f t="shared" si="0"/>
        <v>2550</v>
      </c>
      <c r="F23" s="2">
        <v>850</v>
      </c>
      <c r="G23" s="2">
        <v>850</v>
      </c>
      <c r="H23" s="2">
        <v>850</v>
      </c>
      <c r="I23">
        <f t="shared" si="1"/>
        <v>2550</v>
      </c>
      <c r="J23">
        <f t="shared" si="2"/>
        <v>5100</v>
      </c>
      <c r="K23" s="2">
        <v>850</v>
      </c>
      <c r="L23" s="2">
        <v>850</v>
      </c>
      <c r="M23" s="2">
        <v>850</v>
      </c>
      <c r="N23">
        <f t="shared" si="3"/>
        <v>2550</v>
      </c>
      <c r="O23" s="2">
        <v>850</v>
      </c>
      <c r="P23" s="2">
        <v>850</v>
      </c>
      <c r="Q23" s="2">
        <v>850</v>
      </c>
      <c r="R23">
        <f t="shared" si="4"/>
        <v>2550</v>
      </c>
      <c r="S23">
        <f t="shared" si="5"/>
        <v>5100</v>
      </c>
      <c r="T23">
        <f t="shared" si="6"/>
        <v>10200</v>
      </c>
    </row>
    <row r="24" spans="1:20" ht="12.75">
      <c r="A24" t="s">
        <v>42</v>
      </c>
      <c r="B24" s="2">
        <v>650</v>
      </c>
      <c r="C24" s="2">
        <v>650</v>
      </c>
      <c r="D24" s="2">
        <v>650</v>
      </c>
      <c r="E24">
        <f t="shared" si="0"/>
        <v>1950</v>
      </c>
      <c r="F24" s="2">
        <v>650</v>
      </c>
      <c r="G24" s="2">
        <v>650</v>
      </c>
      <c r="H24" s="2">
        <v>650</v>
      </c>
      <c r="I24">
        <f t="shared" si="1"/>
        <v>1950</v>
      </c>
      <c r="J24">
        <f t="shared" si="2"/>
        <v>3900</v>
      </c>
      <c r="K24" s="2">
        <v>650</v>
      </c>
      <c r="L24" s="2">
        <v>650</v>
      </c>
      <c r="M24" s="2">
        <v>650</v>
      </c>
      <c r="N24">
        <f t="shared" si="3"/>
        <v>1950</v>
      </c>
      <c r="O24" s="2">
        <v>650</v>
      </c>
      <c r="P24" s="2">
        <v>650</v>
      </c>
      <c r="Q24" s="2">
        <v>650</v>
      </c>
      <c r="R24">
        <f t="shared" si="4"/>
        <v>1950</v>
      </c>
      <c r="S24">
        <f t="shared" si="5"/>
        <v>3900</v>
      </c>
      <c r="T24">
        <f t="shared" si="6"/>
        <v>7800</v>
      </c>
    </row>
    <row r="25" spans="1:20" ht="12.75">
      <c r="A25" t="s">
        <v>43</v>
      </c>
      <c r="B25" s="2">
        <v>450</v>
      </c>
      <c r="C25" s="2">
        <v>450</v>
      </c>
      <c r="D25" s="2">
        <v>450</v>
      </c>
      <c r="E25">
        <f t="shared" si="0"/>
        <v>1350</v>
      </c>
      <c r="F25" s="2">
        <v>450</v>
      </c>
      <c r="G25" s="2">
        <v>450</v>
      </c>
      <c r="H25" s="2">
        <v>450</v>
      </c>
      <c r="I25">
        <f t="shared" si="1"/>
        <v>1350</v>
      </c>
      <c r="J25">
        <f t="shared" si="2"/>
        <v>2700</v>
      </c>
      <c r="K25" s="2">
        <v>450</v>
      </c>
      <c r="L25" s="2">
        <v>450</v>
      </c>
      <c r="M25" s="2">
        <v>450</v>
      </c>
      <c r="N25">
        <f t="shared" si="3"/>
        <v>1350</v>
      </c>
      <c r="O25" s="2">
        <v>450</v>
      </c>
      <c r="P25" s="2">
        <v>450</v>
      </c>
      <c r="Q25" s="2">
        <v>450</v>
      </c>
      <c r="R25">
        <f t="shared" si="4"/>
        <v>1350</v>
      </c>
      <c r="S25">
        <f t="shared" si="5"/>
        <v>2700</v>
      </c>
      <c r="T25">
        <f t="shared" si="6"/>
        <v>5400</v>
      </c>
    </row>
    <row r="26" s="1" customFormat="1" ht="12.75">
      <c r="A26" s="1" t="s">
        <v>44</v>
      </c>
    </row>
    <row r="27" spans="1:20" ht="12.75">
      <c r="A27" t="s">
        <v>45</v>
      </c>
      <c r="B27" s="2">
        <v>500</v>
      </c>
      <c r="C27" s="2">
        <v>500</v>
      </c>
      <c r="D27" s="2">
        <v>500</v>
      </c>
      <c r="E27">
        <f t="shared" si="0"/>
        <v>1500</v>
      </c>
      <c r="F27" s="2">
        <v>500</v>
      </c>
      <c r="G27" s="2">
        <v>500</v>
      </c>
      <c r="H27" s="2">
        <v>500</v>
      </c>
      <c r="I27">
        <f t="shared" si="1"/>
        <v>1500</v>
      </c>
      <c r="J27">
        <f t="shared" si="2"/>
        <v>3000</v>
      </c>
      <c r="K27" s="2">
        <v>500</v>
      </c>
      <c r="L27" s="2">
        <v>500</v>
      </c>
      <c r="M27" s="2">
        <v>500</v>
      </c>
      <c r="N27">
        <f t="shared" si="3"/>
        <v>1500</v>
      </c>
      <c r="O27" s="2">
        <v>500</v>
      </c>
      <c r="P27" s="2">
        <v>500</v>
      </c>
      <c r="Q27" s="2">
        <v>500</v>
      </c>
      <c r="R27">
        <f t="shared" si="4"/>
        <v>1500</v>
      </c>
      <c r="S27">
        <f t="shared" si="5"/>
        <v>3000</v>
      </c>
      <c r="T27">
        <f t="shared" si="6"/>
        <v>6000</v>
      </c>
    </row>
    <row r="28" s="1" customFormat="1" ht="12.75">
      <c r="A28" s="1" t="s">
        <v>46</v>
      </c>
    </row>
    <row r="29" spans="1:20" ht="12.75">
      <c r="A29" t="s">
        <v>47</v>
      </c>
      <c r="B29" s="2">
        <v>100</v>
      </c>
      <c r="C29" s="2">
        <v>100</v>
      </c>
      <c r="D29" s="2">
        <v>100</v>
      </c>
      <c r="E29">
        <f t="shared" si="0"/>
        <v>300</v>
      </c>
      <c r="F29" s="2">
        <v>100</v>
      </c>
      <c r="G29" s="2">
        <v>100</v>
      </c>
      <c r="H29" s="2">
        <v>100</v>
      </c>
      <c r="I29">
        <f t="shared" si="1"/>
        <v>300</v>
      </c>
      <c r="J29">
        <f t="shared" si="2"/>
        <v>600</v>
      </c>
      <c r="K29" s="2">
        <v>100</v>
      </c>
      <c r="L29" s="2">
        <v>100</v>
      </c>
      <c r="M29" s="2">
        <v>100</v>
      </c>
      <c r="N29">
        <f t="shared" si="3"/>
        <v>300</v>
      </c>
      <c r="O29" s="2">
        <v>100</v>
      </c>
      <c r="P29" s="2">
        <v>100</v>
      </c>
      <c r="Q29" s="2">
        <v>100</v>
      </c>
      <c r="R29">
        <f t="shared" si="4"/>
        <v>300</v>
      </c>
      <c r="S29">
        <f t="shared" si="5"/>
        <v>600</v>
      </c>
      <c r="T29">
        <f t="shared" si="6"/>
        <v>1200</v>
      </c>
    </row>
    <row r="32" ht="12.75">
      <c r="A32" t="s">
        <v>48</v>
      </c>
    </row>
    <row r="33" spans="1:20" ht="12.75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16</v>
      </c>
      <c r="K33" t="s">
        <v>12</v>
      </c>
      <c r="L33" t="s">
        <v>13</v>
      </c>
      <c r="M33" t="s">
        <v>14</v>
      </c>
      <c r="N33" t="s">
        <v>15</v>
      </c>
      <c r="O33" t="s">
        <v>17</v>
      </c>
      <c r="P33" t="s">
        <v>18</v>
      </c>
      <c r="Q33" t="s">
        <v>19</v>
      </c>
      <c r="R33" t="s">
        <v>20</v>
      </c>
      <c r="S33" t="s">
        <v>21</v>
      </c>
      <c r="T33">
        <v>2005</v>
      </c>
    </row>
    <row r="34" spans="1:20" s="1" customFormat="1" ht="12.75">
      <c r="A34" s="1" t="s">
        <v>22</v>
      </c>
      <c r="B34" s="1">
        <f aca="true" t="shared" si="7" ref="B34:T34">SUM(B35:B40)</f>
        <v>883395</v>
      </c>
      <c r="C34" s="1">
        <f t="shared" si="7"/>
        <v>883395</v>
      </c>
      <c r="D34" s="1">
        <f t="shared" si="7"/>
        <v>883395</v>
      </c>
      <c r="E34" s="1">
        <f t="shared" si="7"/>
        <v>2650185</v>
      </c>
      <c r="F34" s="1">
        <f t="shared" si="7"/>
        <v>958245</v>
      </c>
      <c r="G34" s="1">
        <f t="shared" si="7"/>
        <v>958245</v>
      </c>
      <c r="H34" s="1">
        <f t="shared" si="7"/>
        <v>958245</v>
      </c>
      <c r="I34" s="1">
        <f t="shared" si="7"/>
        <v>2874735</v>
      </c>
      <c r="J34" s="1">
        <f t="shared" si="7"/>
        <v>5524920</v>
      </c>
      <c r="K34" s="1">
        <f t="shared" si="7"/>
        <v>3076645</v>
      </c>
      <c r="L34" s="1">
        <f t="shared" si="7"/>
        <v>958245</v>
      </c>
      <c r="M34" s="1">
        <f t="shared" si="7"/>
        <v>958245</v>
      </c>
      <c r="N34" s="1">
        <f t="shared" si="7"/>
        <v>4993135</v>
      </c>
      <c r="O34" s="1">
        <f t="shared" si="7"/>
        <v>958245</v>
      </c>
      <c r="P34" s="1">
        <f t="shared" si="7"/>
        <v>958245</v>
      </c>
      <c r="Q34" s="1">
        <f t="shared" si="7"/>
        <v>958245</v>
      </c>
      <c r="R34" s="1">
        <f t="shared" si="7"/>
        <v>2874735</v>
      </c>
      <c r="S34" s="1">
        <f t="shared" si="7"/>
        <v>7867870</v>
      </c>
      <c r="T34" s="1">
        <f t="shared" si="7"/>
        <v>13392790</v>
      </c>
    </row>
    <row r="35" spans="1:20" ht="12.75">
      <c r="A35" t="s">
        <v>23</v>
      </c>
      <c r="B35">
        <f>B5*Price!B5</f>
        <v>359700</v>
      </c>
      <c r="C35">
        <f>C5*Price!C5</f>
        <v>359700</v>
      </c>
      <c r="D35">
        <f>D5*Price!D5</f>
        <v>359700</v>
      </c>
      <c r="E35">
        <f aca="true" t="shared" si="8" ref="E35:E40">SUM(B35:D35)</f>
        <v>1079100</v>
      </c>
      <c r="F35">
        <f>F5*Price!F5</f>
        <v>389700</v>
      </c>
      <c r="G35">
        <f>G5*Price!G5</f>
        <v>389700</v>
      </c>
      <c r="H35">
        <f>H5*Price!H5</f>
        <v>389700</v>
      </c>
      <c r="I35">
        <f aca="true" t="shared" si="9" ref="I35:I40">SUM(F35:H35)</f>
        <v>1169100</v>
      </c>
      <c r="J35">
        <f aca="true" t="shared" si="10" ref="J35:J40">E35+I35</f>
        <v>2248200</v>
      </c>
      <c r="K35">
        <f>K5*Price!K5</f>
        <v>1039200</v>
      </c>
      <c r="L35">
        <f>L5*Price!L5</f>
        <v>389700</v>
      </c>
      <c r="M35">
        <f>M5*Price!M5</f>
        <v>389700</v>
      </c>
      <c r="N35">
        <f aca="true" t="shared" si="11" ref="N35:N40">SUM(K35:M35)</f>
        <v>1818600</v>
      </c>
      <c r="O35">
        <f>O5*Price!O5</f>
        <v>389700</v>
      </c>
      <c r="P35">
        <f>P5*Price!P5</f>
        <v>389700</v>
      </c>
      <c r="Q35">
        <f>Q5*Price!Q5</f>
        <v>389700</v>
      </c>
      <c r="R35">
        <f aca="true" t="shared" si="12" ref="R35:R40">SUM(O35:Q35)</f>
        <v>1169100</v>
      </c>
      <c r="S35">
        <f aca="true" t="shared" si="13" ref="S35:S40">N35+R35</f>
        <v>2987700</v>
      </c>
      <c r="T35">
        <f aca="true" t="shared" si="14" ref="T35:T40">S35+J35</f>
        <v>5235900</v>
      </c>
    </row>
    <row r="36" spans="1:20" ht="12.75">
      <c r="A36" t="s">
        <v>24</v>
      </c>
      <c r="B36">
        <f>B6*Price!B6</f>
        <v>279800</v>
      </c>
      <c r="C36">
        <f>C6*Price!C6</f>
        <v>279800</v>
      </c>
      <c r="D36">
        <f>D6*Price!D6</f>
        <v>279800</v>
      </c>
      <c r="E36">
        <f t="shared" si="8"/>
        <v>839400</v>
      </c>
      <c r="F36">
        <f>F6*Price!F6</f>
        <v>299800</v>
      </c>
      <c r="G36">
        <f>G6*Price!G6</f>
        <v>299800</v>
      </c>
      <c r="H36">
        <f>H6*Price!H6</f>
        <v>299800</v>
      </c>
      <c r="I36">
        <f t="shared" si="9"/>
        <v>899400</v>
      </c>
      <c r="J36">
        <f t="shared" si="10"/>
        <v>1738800</v>
      </c>
      <c r="K36">
        <f>K6*Price!K6</f>
        <v>1499000</v>
      </c>
      <c r="L36">
        <f>L6*Price!L6</f>
        <v>299800</v>
      </c>
      <c r="M36">
        <f>M6*Price!M6</f>
        <v>299800</v>
      </c>
      <c r="N36">
        <f t="shared" si="11"/>
        <v>2098600</v>
      </c>
      <c r="O36">
        <f>O6*Price!O6</f>
        <v>299800</v>
      </c>
      <c r="P36">
        <f>P6*Price!P6</f>
        <v>299800</v>
      </c>
      <c r="Q36">
        <f>Q6*Price!Q6</f>
        <v>299800</v>
      </c>
      <c r="R36">
        <f t="shared" si="12"/>
        <v>899400</v>
      </c>
      <c r="S36">
        <f t="shared" si="13"/>
        <v>2998000</v>
      </c>
      <c r="T36">
        <f t="shared" si="14"/>
        <v>4736800</v>
      </c>
    </row>
    <row r="37" spans="1:20" ht="12.75">
      <c r="A37" t="s">
        <v>25</v>
      </c>
      <c r="B37">
        <f>B7*Price!B7</f>
        <v>85000</v>
      </c>
      <c r="C37">
        <f>C7*Price!C7</f>
        <v>85000</v>
      </c>
      <c r="D37">
        <f>D7*Price!D7</f>
        <v>85000</v>
      </c>
      <c r="E37">
        <f t="shared" si="8"/>
        <v>255000</v>
      </c>
      <c r="F37">
        <f>F7*Price!F7</f>
        <v>89900</v>
      </c>
      <c r="G37">
        <f>G7*Price!G7</f>
        <v>89900</v>
      </c>
      <c r="H37">
        <f>H7*Price!H7</f>
        <v>89900</v>
      </c>
      <c r="I37">
        <f t="shared" si="9"/>
        <v>269700</v>
      </c>
      <c r="J37">
        <f t="shared" si="10"/>
        <v>524700</v>
      </c>
      <c r="K37">
        <f>K7*Price!K7</f>
        <v>359600</v>
      </c>
      <c r="L37">
        <f>L7*Price!L7</f>
        <v>89900</v>
      </c>
      <c r="M37">
        <f>M7*Price!M7</f>
        <v>89900</v>
      </c>
      <c r="N37">
        <f t="shared" si="11"/>
        <v>539400</v>
      </c>
      <c r="O37">
        <f>O7*Price!O7</f>
        <v>89900</v>
      </c>
      <c r="P37">
        <f>P7*Price!P7</f>
        <v>89900</v>
      </c>
      <c r="Q37">
        <f>Q7*Price!Q7</f>
        <v>89900</v>
      </c>
      <c r="R37">
        <f t="shared" si="12"/>
        <v>269700</v>
      </c>
      <c r="S37">
        <f t="shared" si="13"/>
        <v>809100</v>
      </c>
      <c r="T37">
        <f t="shared" si="14"/>
        <v>1333800</v>
      </c>
    </row>
    <row r="38" spans="1:20" ht="12.75">
      <c r="A38" t="s">
        <v>26</v>
      </c>
      <c r="B38">
        <f>B8*Price!B8</f>
        <v>90000</v>
      </c>
      <c r="C38">
        <f>C8*Price!C8</f>
        <v>90000</v>
      </c>
      <c r="D38">
        <f>D8*Price!D8</f>
        <v>90000</v>
      </c>
      <c r="E38">
        <f t="shared" si="8"/>
        <v>270000</v>
      </c>
      <c r="F38">
        <f>F8*Price!F8</f>
        <v>104700</v>
      </c>
      <c r="G38">
        <f>G8*Price!G8</f>
        <v>104700</v>
      </c>
      <c r="H38">
        <f>H8*Price!H8</f>
        <v>104700</v>
      </c>
      <c r="I38">
        <f t="shared" si="9"/>
        <v>314100</v>
      </c>
      <c r="J38">
        <f t="shared" si="10"/>
        <v>584100</v>
      </c>
      <c r="K38">
        <f>K8*Price!K8</f>
        <v>104700</v>
      </c>
      <c r="L38">
        <f>L8*Price!L8</f>
        <v>104700</v>
      </c>
      <c r="M38">
        <f>M8*Price!M8</f>
        <v>104700</v>
      </c>
      <c r="N38">
        <f t="shared" si="11"/>
        <v>314100</v>
      </c>
      <c r="O38">
        <f>O8*Price!O8</f>
        <v>104700</v>
      </c>
      <c r="P38">
        <f>P8*Price!P8</f>
        <v>104700</v>
      </c>
      <c r="Q38">
        <f>Q8*Price!Q8</f>
        <v>104700</v>
      </c>
      <c r="R38">
        <f t="shared" si="12"/>
        <v>314100</v>
      </c>
      <c r="S38">
        <f t="shared" si="13"/>
        <v>628200</v>
      </c>
      <c r="T38">
        <f t="shared" si="14"/>
        <v>1212300</v>
      </c>
    </row>
    <row r="39" spans="1:20" ht="12.75">
      <c r="A39" t="s">
        <v>27</v>
      </c>
      <c r="B39">
        <f>B9*Price!B9</f>
        <v>50915</v>
      </c>
      <c r="C39">
        <f>C9*Price!C9</f>
        <v>50915</v>
      </c>
      <c r="D39">
        <f>D9*Price!D9</f>
        <v>50915</v>
      </c>
      <c r="E39">
        <f t="shared" si="8"/>
        <v>152745</v>
      </c>
      <c r="F39">
        <f>F9*Price!F9</f>
        <v>55165</v>
      </c>
      <c r="G39">
        <f>G9*Price!G9</f>
        <v>55165</v>
      </c>
      <c r="H39">
        <f>H9*Price!H9</f>
        <v>55165</v>
      </c>
      <c r="I39">
        <f t="shared" si="9"/>
        <v>165495</v>
      </c>
      <c r="J39">
        <f t="shared" si="10"/>
        <v>318240</v>
      </c>
      <c r="K39">
        <f>K9*Price!K9</f>
        <v>55165</v>
      </c>
      <c r="L39">
        <f>L9*Price!L9</f>
        <v>55165</v>
      </c>
      <c r="M39">
        <f>M9*Price!M9</f>
        <v>55165</v>
      </c>
      <c r="N39">
        <f t="shared" si="11"/>
        <v>165495</v>
      </c>
      <c r="O39">
        <f>O9*Price!O9</f>
        <v>55165</v>
      </c>
      <c r="P39">
        <f>P9*Price!P9</f>
        <v>55165</v>
      </c>
      <c r="Q39">
        <f>Q9*Price!Q9</f>
        <v>55165</v>
      </c>
      <c r="R39">
        <f t="shared" si="12"/>
        <v>165495</v>
      </c>
      <c r="S39">
        <f t="shared" si="13"/>
        <v>330990</v>
      </c>
      <c r="T39">
        <f t="shared" si="14"/>
        <v>649230</v>
      </c>
    </row>
    <row r="40" spans="1:20" ht="12.75">
      <c r="A40" t="s">
        <v>28</v>
      </c>
      <c r="B40">
        <f>B10*Price!B10</f>
        <v>17980</v>
      </c>
      <c r="C40">
        <f>C10*Price!C10</f>
        <v>17980</v>
      </c>
      <c r="D40">
        <f>D10*Price!D10</f>
        <v>17980</v>
      </c>
      <c r="E40">
        <f t="shared" si="8"/>
        <v>53940</v>
      </c>
      <c r="F40">
        <f>F10*Price!F10</f>
        <v>18980</v>
      </c>
      <c r="G40">
        <f>G10*Price!G10</f>
        <v>18980</v>
      </c>
      <c r="H40">
        <f>H10*Price!H10</f>
        <v>18980</v>
      </c>
      <c r="I40">
        <f t="shared" si="9"/>
        <v>56940</v>
      </c>
      <c r="J40">
        <f t="shared" si="10"/>
        <v>110880</v>
      </c>
      <c r="K40">
        <f>K10*Price!K10</f>
        <v>18980</v>
      </c>
      <c r="L40">
        <f>L10*Price!L10</f>
        <v>18980</v>
      </c>
      <c r="M40">
        <f>M10*Price!M10</f>
        <v>18980</v>
      </c>
      <c r="N40">
        <f t="shared" si="11"/>
        <v>56940</v>
      </c>
      <c r="O40">
        <f>O10*Price!O10</f>
        <v>18980</v>
      </c>
      <c r="P40">
        <f>P10*Price!P10</f>
        <v>18980</v>
      </c>
      <c r="Q40">
        <f>Q10*Price!Q10</f>
        <v>18980</v>
      </c>
      <c r="R40">
        <f t="shared" si="12"/>
        <v>56940</v>
      </c>
      <c r="S40">
        <f t="shared" si="13"/>
        <v>113880</v>
      </c>
      <c r="T40">
        <f t="shared" si="14"/>
        <v>224760</v>
      </c>
    </row>
    <row r="41" spans="1:20" s="1" customFormat="1" ht="12.75">
      <c r="A41" s="1" t="s">
        <v>29</v>
      </c>
      <c r="B41" s="1">
        <f aca="true" t="shared" si="15" ref="B41:T41">SUM(B42:B44)</f>
        <v>564475</v>
      </c>
      <c r="C41" s="1">
        <f t="shared" si="15"/>
        <v>564475</v>
      </c>
      <c r="D41" s="1">
        <f t="shared" si="15"/>
        <v>564475</v>
      </c>
      <c r="E41" s="1">
        <f t="shared" si="15"/>
        <v>1693425</v>
      </c>
      <c r="F41" s="1">
        <f t="shared" si="15"/>
        <v>590725</v>
      </c>
      <c r="G41" s="1">
        <f t="shared" si="15"/>
        <v>590725</v>
      </c>
      <c r="H41" s="1">
        <f t="shared" si="15"/>
        <v>590725</v>
      </c>
      <c r="I41" s="1">
        <f t="shared" si="15"/>
        <v>1772175</v>
      </c>
      <c r="J41" s="1">
        <f t="shared" si="15"/>
        <v>3465600</v>
      </c>
      <c r="K41" s="1">
        <f t="shared" si="15"/>
        <v>1161450</v>
      </c>
      <c r="L41" s="1">
        <f t="shared" si="15"/>
        <v>590725</v>
      </c>
      <c r="M41" s="1">
        <f t="shared" si="15"/>
        <v>590725</v>
      </c>
      <c r="N41" s="1">
        <f t="shared" si="15"/>
        <v>2342900</v>
      </c>
      <c r="O41" s="1">
        <f t="shared" si="15"/>
        <v>590725</v>
      </c>
      <c r="P41" s="1">
        <f t="shared" si="15"/>
        <v>590725</v>
      </c>
      <c r="Q41" s="1">
        <f t="shared" si="15"/>
        <v>590725</v>
      </c>
      <c r="R41" s="1">
        <f t="shared" si="15"/>
        <v>1772175</v>
      </c>
      <c r="S41" s="1">
        <f t="shared" si="15"/>
        <v>4115075</v>
      </c>
      <c r="T41" s="1">
        <f t="shared" si="15"/>
        <v>7580675</v>
      </c>
    </row>
    <row r="42" spans="1:20" ht="12.75">
      <c r="A42" t="s">
        <v>30</v>
      </c>
      <c r="B42">
        <f>B12*Price!B12</f>
        <v>274750</v>
      </c>
      <c r="C42">
        <f>C12*Price!C12</f>
        <v>274750</v>
      </c>
      <c r="D42">
        <f>D12*Price!D12</f>
        <v>274750</v>
      </c>
      <c r="E42">
        <f>SUM(B42:D42)</f>
        <v>824250</v>
      </c>
      <c r="F42">
        <f>F12*Price!F12</f>
        <v>287250</v>
      </c>
      <c r="G42">
        <f>G12*Price!G12</f>
        <v>287250</v>
      </c>
      <c r="H42">
        <f>H12*Price!H12</f>
        <v>287250</v>
      </c>
      <c r="I42">
        <f>SUM(F42:H42)</f>
        <v>861750</v>
      </c>
      <c r="J42">
        <f>E42+I42</f>
        <v>1686000</v>
      </c>
      <c r="K42">
        <f>K12*Price!K12</f>
        <v>574500</v>
      </c>
      <c r="L42">
        <f>L12*Price!L12</f>
        <v>287250</v>
      </c>
      <c r="M42">
        <f>M12*Price!M12</f>
        <v>287250</v>
      </c>
      <c r="N42">
        <f>SUM(K42:M42)</f>
        <v>1149000</v>
      </c>
      <c r="O42">
        <f>O12*Price!O12</f>
        <v>287250</v>
      </c>
      <c r="P42">
        <f>P12*Price!P12</f>
        <v>287250</v>
      </c>
      <c r="Q42">
        <f>Q12*Price!Q12</f>
        <v>287250</v>
      </c>
      <c r="R42">
        <f>SUM(O42:Q42)</f>
        <v>861750</v>
      </c>
      <c r="S42">
        <f>N42+R42</f>
        <v>2010750</v>
      </c>
      <c r="T42">
        <f>S42+J42</f>
        <v>3696750</v>
      </c>
    </row>
    <row r="43" spans="1:20" ht="12.75">
      <c r="A43" t="s">
        <v>31</v>
      </c>
      <c r="B43">
        <f>B13*Price!B13</f>
        <v>209825</v>
      </c>
      <c r="C43">
        <f>C13*Price!C13</f>
        <v>209825</v>
      </c>
      <c r="D43">
        <f>D13*Price!D13</f>
        <v>209825</v>
      </c>
      <c r="E43">
        <f>SUM(B43:D43)</f>
        <v>629475</v>
      </c>
      <c r="F43">
        <f>F13*Price!F13</f>
        <v>218575</v>
      </c>
      <c r="G43">
        <f>G13*Price!G13</f>
        <v>218575</v>
      </c>
      <c r="H43">
        <f>H13*Price!H13</f>
        <v>218575</v>
      </c>
      <c r="I43">
        <f>SUM(F43:H43)</f>
        <v>655725</v>
      </c>
      <c r="J43">
        <f>E43+I43</f>
        <v>1285200</v>
      </c>
      <c r="K43">
        <f>K13*Price!K13</f>
        <v>374700</v>
      </c>
      <c r="L43">
        <f>L13*Price!L13</f>
        <v>218575</v>
      </c>
      <c r="M43">
        <f>M13*Price!M13</f>
        <v>218575</v>
      </c>
      <c r="N43">
        <f>SUM(K43:M43)</f>
        <v>811850</v>
      </c>
      <c r="O43">
        <f>O13*Price!O13</f>
        <v>218575</v>
      </c>
      <c r="P43">
        <f>P13*Price!P13</f>
        <v>218575</v>
      </c>
      <c r="Q43">
        <f>Q13*Price!Q13</f>
        <v>218575</v>
      </c>
      <c r="R43">
        <f>SUM(O43:Q43)</f>
        <v>655725</v>
      </c>
      <c r="S43">
        <f>N43+R43</f>
        <v>1467575</v>
      </c>
      <c r="T43">
        <f>S43+J43</f>
        <v>2752775</v>
      </c>
    </row>
    <row r="44" spans="1:20" ht="12.75">
      <c r="A44" t="s">
        <v>32</v>
      </c>
      <c r="B44">
        <f>B14*Price!B14</f>
        <v>79900</v>
      </c>
      <c r="C44">
        <f>C14*Price!C14</f>
        <v>79900</v>
      </c>
      <c r="D44">
        <f>D14*Price!D14</f>
        <v>79900</v>
      </c>
      <c r="E44">
        <f>SUM(B44:D44)</f>
        <v>239700</v>
      </c>
      <c r="F44">
        <f>F14*Price!F14</f>
        <v>84900</v>
      </c>
      <c r="G44">
        <f>G14*Price!G14</f>
        <v>84900</v>
      </c>
      <c r="H44">
        <f>H14*Price!H14</f>
        <v>84900</v>
      </c>
      <c r="I44">
        <f>SUM(F44:H44)</f>
        <v>254700</v>
      </c>
      <c r="J44">
        <f>E44+I44</f>
        <v>494400</v>
      </c>
      <c r="K44">
        <f>K14*Price!K14</f>
        <v>212250</v>
      </c>
      <c r="L44">
        <f>L14*Price!L14</f>
        <v>84900</v>
      </c>
      <c r="M44">
        <f>M14*Price!M14</f>
        <v>84900</v>
      </c>
      <c r="N44">
        <f>SUM(K44:M44)</f>
        <v>382050</v>
      </c>
      <c r="O44">
        <f>O14*Price!O14</f>
        <v>84900</v>
      </c>
      <c r="P44">
        <f>P14*Price!P14</f>
        <v>84900</v>
      </c>
      <c r="Q44">
        <f>Q14*Price!Q14</f>
        <v>84900</v>
      </c>
      <c r="R44">
        <f>SUM(O44:Q44)</f>
        <v>254700</v>
      </c>
      <c r="S44">
        <f>N44+R44</f>
        <v>636750</v>
      </c>
      <c r="T44">
        <f>S44+J44</f>
        <v>1131150</v>
      </c>
    </row>
    <row r="45" spans="1:20" s="1" customFormat="1" ht="12.75">
      <c r="A45" s="1" t="s">
        <v>33</v>
      </c>
      <c r="B45" s="1">
        <f aca="true" t="shared" si="16" ref="B45:T45">SUM(B46:B50)</f>
        <v>739100</v>
      </c>
      <c r="C45" s="1">
        <f t="shared" si="16"/>
        <v>739100</v>
      </c>
      <c r="D45" s="1">
        <f t="shared" si="16"/>
        <v>739100</v>
      </c>
      <c r="E45" s="1">
        <f t="shared" si="16"/>
        <v>2217300</v>
      </c>
      <c r="F45" s="1">
        <f t="shared" si="16"/>
        <v>784100</v>
      </c>
      <c r="G45" s="1">
        <f t="shared" si="16"/>
        <v>784100</v>
      </c>
      <c r="H45" s="1">
        <f t="shared" si="16"/>
        <v>784100</v>
      </c>
      <c r="I45" s="1">
        <f t="shared" si="16"/>
        <v>2352300</v>
      </c>
      <c r="J45" s="1">
        <f t="shared" si="16"/>
        <v>4569600</v>
      </c>
      <c r="K45" s="1">
        <f t="shared" si="16"/>
        <v>1313500</v>
      </c>
      <c r="L45" s="1">
        <f t="shared" si="16"/>
        <v>784100</v>
      </c>
      <c r="M45" s="1">
        <f t="shared" si="16"/>
        <v>784100</v>
      </c>
      <c r="N45" s="1">
        <f t="shared" si="16"/>
        <v>2881700</v>
      </c>
      <c r="O45" s="1">
        <f t="shared" si="16"/>
        <v>784100</v>
      </c>
      <c r="P45" s="1">
        <f t="shared" si="16"/>
        <v>784100</v>
      </c>
      <c r="Q45" s="1">
        <f t="shared" si="16"/>
        <v>784100</v>
      </c>
      <c r="R45" s="1">
        <f t="shared" si="16"/>
        <v>2352300</v>
      </c>
      <c r="S45" s="1">
        <f t="shared" si="16"/>
        <v>5234000</v>
      </c>
      <c r="T45" s="1">
        <f t="shared" si="16"/>
        <v>9803600</v>
      </c>
    </row>
    <row r="46" spans="1:20" ht="12.75">
      <c r="A46" t="s">
        <v>34</v>
      </c>
      <c r="B46">
        <f>B16*Price!B16</f>
        <v>239700</v>
      </c>
      <c r="C46">
        <f>C16*Price!C16</f>
        <v>239700</v>
      </c>
      <c r="D46">
        <f>D16*Price!D16</f>
        <v>239700</v>
      </c>
      <c r="E46">
        <f>SUM(B46:D46)</f>
        <v>719100</v>
      </c>
      <c r="F46">
        <f>F16*Price!F16</f>
        <v>254700</v>
      </c>
      <c r="G46">
        <f>G16*Price!G16</f>
        <v>254700</v>
      </c>
      <c r="H46">
        <f>H16*Price!H16</f>
        <v>254700</v>
      </c>
      <c r="I46">
        <f>SUM(F46:H46)</f>
        <v>764100</v>
      </c>
      <c r="J46">
        <f>E46+I46</f>
        <v>1483200</v>
      </c>
      <c r="K46">
        <f>K16*Price!K16</f>
        <v>424500</v>
      </c>
      <c r="L46">
        <f>L16*Price!L16</f>
        <v>254700</v>
      </c>
      <c r="M46">
        <f>M16*Price!M16</f>
        <v>254700</v>
      </c>
      <c r="N46">
        <f>SUM(K46:M46)</f>
        <v>933900</v>
      </c>
      <c r="O46">
        <f>O16*Price!O16</f>
        <v>254700</v>
      </c>
      <c r="P46">
        <f>P16*Price!P16</f>
        <v>254700</v>
      </c>
      <c r="Q46">
        <f>Q16*Price!Q16</f>
        <v>254700</v>
      </c>
      <c r="R46">
        <f>SUM(O46:Q46)</f>
        <v>764100</v>
      </c>
      <c r="S46">
        <f>N46+R46</f>
        <v>1698000</v>
      </c>
      <c r="T46">
        <f>S46+J46</f>
        <v>3181200</v>
      </c>
    </row>
    <row r="47" spans="1:20" ht="12.75">
      <c r="A47" t="s">
        <v>35</v>
      </c>
      <c r="B47">
        <f>B17*Price!B17</f>
        <v>249750</v>
      </c>
      <c r="C47">
        <f>C17*Price!C17</f>
        <v>249750</v>
      </c>
      <c r="D47">
        <f>D17*Price!D17</f>
        <v>249750</v>
      </c>
      <c r="E47">
        <f>SUM(B47:D47)</f>
        <v>749250</v>
      </c>
      <c r="F47">
        <f>F17*Price!F17</f>
        <v>262250</v>
      </c>
      <c r="G47">
        <f>G17*Price!G17</f>
        <v>262250</v>
      </c>
      <c r="H47">
        <f>H17*Price!H17</f>
        <v>262250</v>
      </c>
      <c r="I47">
        <f>SUM(F47:H47)</f>
        <v>786750</v>
      </c>
      <c r="J47">
        <f>E47+I47</f>
        <v>1536000</v>
      </c>
      <c r="K47">
        <f>K17*Price!K17</f>
        <v>419600</v>
      </c>
      <c r="L47">
        <f>L17*Price!L17</f>
        <v>262250</v>
      </c>
      <c r="M47">
        <f>M17*Price!M17</f>
        <v>262250</v>
      </c>
      <c r="N47">
        <f>SUM(K47:M47)</f>
        <v>944100</v>
      </c>
      <c r="O47">
        <f>O17*Price!O17</f>
        <v>262250</v>
      </c>
      <c r="P47">
        <f>P17*Price!P17</f>
        <v>262250</v>
      </c>
      <c r="Q47">
        <f>Q17*Price!Q17</f>
        <v>262250</v>
      </c>
      <c r="R47">
        <f>SUM(O47:Q47)</f>
        <v>786750</v>
      </c>
      <c r="S47">
        <f>N47+R47</f>
        <v>1730850</v>
      </c>
      <c r="T47">
        <f>S47+J47</f>
        <v>3266850</v>
      </c>
    </row>
    <row r="48" spans="1:20" ht="12.75">
      <c r="A48" t="s">
        <v>36</v>
      </c>
      <c r="B48">
        <f>B18*Price!B18</f>
        <v>69900</v>
      </c>
      <c r="C48">
        <f>C18*Price!C18</f>
        <v>69900</v>
      </c>
      <c r="D48">
        <f>D18*Price!D18</f>
        <v>69900</v>
      </c>
      <c r="E48">
        <f>SUM(B48:D48)</f>
        <v>209700</v>
      </c>
      <c r="F48">
        <f>F18*Price!F18</f>
        <v>74900</v>
      </c>
      <c r="G48">
        <f>G18*Price!G18</f>
        <v>74900</v>
      </c>
      <c r="H48">
        <f>H18*Price!H18</f>
        <v>74900</v>
      </c>
      <c r="I48">
        <f>SUM(F48:H48)</f>
        <v>224700</v>
      </c>
      <c r="J48">
        <f>E48+I48</f>
        <v>434400</v>
      </c>
      <c r="K48">
        <f>K18*Price!K18</f>
        <v>149800</v>
      </c>
      <c r="L48">
        <f>L18*Price!L18</f>
        <v>74900</v>
      </c>
      <c r="M48">
        <f>M18*Price!M18</f>
        <v>74900</v>
      </c>
      <c r="N48">
        <f>SUM(K48:M48)</f>
        <v>299600</v>
      </c>
      <c r="O48">
        <f>O18*Price!O18</f>
        <v>74900</v>
      </c>
      <c r="P48">
        <f>P18*Price!P18</f>
        <v>74900</v>
      </c>
      <c r="Q48">
        <f>Q18*Price!Q18</f>
        <v>74900</v>
      </c>
      <c r="R48">
        <f>SUM(O48:Q48)</f>
        <v>224700</v>
      </c>
      <c r="S48">
        <f>N48+R48</f>
        <v>524300</v>
      </c>
      <c r="T48">
        <f>S48+J48</f>
        <v>958700</v>
      </c>
    </row>
    <row r="49" spans="1:20" ht="12.75">
      <c r="A49" t="s">
        <v>37</v>
      </c>
      <c r="B49">
        <f>B19*Price!B19</f>
        <v>89900</v>
      </c>
      <c r="C49">
        <f>C19*Price!C19</f>
        <v>89900</v>
      </c>
      <c r="D49">
        <f>D19*Price!D19</f>
        <v>89900</v>
      </c>
      <c r="E49">
        <f>SUM(B49:D49)</f>
        <v>269700</v>
      </c>
      <c r="F49">
        <f>F19*Price!F19</f>
        <v>94900</v>
      </c>
      <c r="G49">
        <f>G19*Price!G19</f>
        <v>94900</v>
      </c>
      <c r="H49">
        <f>H19*Price!H19</f>
        <v>94900</v>
      </c>
      <c r="I49">
        <f>SUM(F49:H49)</f>
        <v>284700</v>
      </c>
      <c r="J49">
        <f>E49+I49</f>
        <v>554400</v>
      </c>
      <c r="K49">
        <f>K19*Price!K19</f>
        <v>189800</v>
      </c>
      <c r="L49">
        <f>L19*Price!L19</f>
        <v>94900</v>
      </c>
      <c r="M49">
        <f>M19*Price!M19</f>
        <v>94900</v>
      </c>
      <c r="N49">
        <f>SUM(K49:M49)</f>
        <v>379600</v>
      </c>
      <c r="O49">
        <f>O19*Price!O19</f>
        <v>94900</v>
      </c>
      <c r="P49">
        <f>P19*Price!P19</f>
        <v>94900</v>
      </c>
      <c r="Q49">
        <f>Q19*Price!Q19</f>
        <v>94900</v>
      </c>
      <c r="R49">
        <f>SUM(O49:Q49)</f>
        <v>284700</v>
      </c>
      <c r="S49">
        <f>N49+R49</f>
        <v>664300</v>
      </c>
      <c r="T49">
        <f>S49+J49</f>
        <v>1218700</v>
      </c>
    </row>
    <row r="50" spans="1:20" ht="12.75">
      <c r="A50" t="s">
        <v>38</v>
      </c>
      <c r="B50">
        <f>B20*Price!B20</f>
        <v>89850</v>
      </c>
      <c r="C50">
        <f>C20*Price!C20</f>
        <v>89850</v>
      </c>
      <c r="D50">
        <f>D20*Price!D20</f>
        <v>89850</v>
      </c>
      <c r="E50">
        <f>SUM(B50:D50)</f>
        <v>269550</v>
      </c>
      <c r="F50">
        <f>F20*Price!F20</f>
        <v>97350</v>
      </c>
      <c r="G50">
        <f>G20*Price!G20</f>
        <v>97350</v>
      </c>
      <c r="H50">
        <f>H20*Price!H20</f>
        <v>97350</v>
      </c>
      <c r="I50">
        <f>SUM(F50:H50)</f>
        <v>292050</v>
      </c>
      <c r="J50">
        <f>E50+I50</f>
        <v>561600</v>
      </c>
      <c r="K50">
        <f>K20*Price!K20</f>
        <v>129800</v>
      </c>
      <c r="L50">
        <f>L20*Price!L20</f>
        <v>97350</v>
      </c>
      <c r="M50">
        <f>M20*Price!M20</f>
        <v>97350</v>
      </c>
      <c r="N50">
        <f>SUM(K50:M50)</f>
        <v>324500</v>
      </c>
      <c r="O50">
        <f>O20*Price!O20</f>
        <v>97350</v>
      </c>
      <c r="P50">
        <f>P20*Price!P20</f>
        <v>97350</v>
      </c>
      <c r="Q50">
        <f>Q20*Price!Q20</f>
        <v>97350</v>
      </c>
      <c r="R50">
        <f>SUM(O50:Q50)</f>
        <v>292050</v>
      </c>
      <c r="S50">
        <f>N50+R50</f>
        <v>616550</v>
      </c>
      <c r="T50">
        <f>S50+J50</f>
        <v>1178150</v>
      </c>
    </row>
    <row r="51" spans="1:20" s="1" customFormat="1" ht="12.75">
      <c r="A51" s="1" t="s">
        <v>39</v>
      </c>
      <c r="B51" s="1">
        <f aca="true" t="shared" si="17" ref="B51:T51">SUM(B52:B55)</f>
        <v>1576050</v>
      </c>
      <c r="C51" s="1">
        <f t="shared" si="17"/>
        <v>1576050</v>
      </c>
      <c r="D51" s="1">
        <f t="shared" si="17"/>
        <v>1576050</v>
      </c>
      <c r="E51" s="1">
        <f t="shared" si="17"/>
        <v>4728150</v>
      </c>
      <c r="F51" s="1">
        <f t="shared" si="17"/>
        <v>1576050</v>
      </c>
      <c r="G51" s="1">
        <f t="shared" si="17"/>
        <v>1576050</v>
      </c>
      <c r="H51" s="1">
        <f t="shared" si="17"/>
        <v>1576050</v>
      </c>
      <c r="I51" s="1">
        <f t="shared" si="17"/>
        <v>4728150</v>
      </c>
      <c r="J51" s="1">
        <f t="shared" si="17"/>
        <v>9456300</v>
      </c>
      <c r="K51" s="1">
        <f t="shared" si="17"/>
        <v>1576050</v>
      </c>
      <c r="L51" s="1">
        <f t="shared" si="17"/>
        <v>1576050</v>
      </c>
      <c r="M51" s="1">
        <f t="shared" si="17"/>
        <v>1576050</v>
      </c>
      <c r="N51" s="1">
        <f t="shared" si="17"/>
        <v>4728150</v>
      </c>
      <c r="O51" s="1">
        <f t="shared" si="17"/>
        <v>1576050</v>
      </c>
      <c r="P51" s="1">
        <f t="shared" si="17"/>
        <v>1576050</v>
      </c>
      <c r="Q51" s="1">
        <f t="shared" si="17"/>
        <v>1576050</v>
      </c>
      <c r="R51" s="1">
        <f t="shared" si="17"/>
        <v>4728150</v>
      </c>
      <c r="S51" s="1">
        <f t="shared" si="17"/>
        <v>9456300</v>
      </c>
      <c r="T51" s="1">
        <f t="shared" si="17"/>
        <v>18912600</v>
      </c>
    </row>
    <row r="52" spans="1:20" ht="12.75">
      <c r="A52" t="s">
        <v>40</v>
      </c>
      <c r="B52">
        <f>B22*Price!B22</f>
        <v>798000</v>
      </c>
      <c r="C52">
        <f>C22*Price!C22</f>
        <v>798000</v>
      </c>
      <c r="D52">
        <f>D22*Price!D22</f>
        <v>798000</v>
      </c>
      <c r="E52">
        <f>SUM(B52:D52)</f>
        <v>2394000</v>
      </c>
      <c r="F52">
        <f>F22*Price!F22</f>
        <v>798000</v>
      </c>
      <c r="G52">
        <f>G22*Price!G22</f>
        <v>798000</v>
      </c>
      <c r="H52">
        <f>H22*Price!H22</f>
        <v>798000</v>
      </c>
      <c r="I52">
        <f>SUM(F52:H52)</f>
        <v>2394000</v>
      </c>
      <c r="J52">
        <f>E52+I52</f>
        <v>4788000</v>
      </c>
      <c r="K52">
        <f>K22*Price!K22</f>
        <v>798000</v>
      </c>
      <c r="L52">
        <f>L22*Price!L22</f>
        <v>798000</v>
      </c>
      <c r="M52">
        <f>M22*Price!M22</f>
        <v>798000</v>
      </c>
      <c r="N52">
        <f>SUM(K52:M52)</f>
        <v>2394000</v>
      </c>
      <c r="O52">
        <f>O22*Price!O22</f>
        <v>798000</v>
      </c>
      <c r="P52">
        <f>P22*Price!P22</f>
        <v>798000</v>
      </c>
      <c r="Q52">
        <f>Q22*Price!Q22</f>
        <v>798000</v>
      </c>
      <c r="R52">
        <f>SUM(O52:Q52)</f>
        <v>2394000</v>
      </c>
      <c r="S52">
        <f>N52+R52</f>
        <v>4788000</v>
      </c>
      <c r="T52">
        <f>S52+J52</f>
        <v>9576000</v>
      </c>
    </row>
    <row r="53" spans="1:20" ht="12.75">
      <c r="A53" t="s">
        <v>41</v>
      </c>
      <c r="B53">
        <f>B23*Price!B23</f>
        <v>424150</v>
      </c>
      <c r="C53">
        <f>C23*Price!C23</f>
        <v>424150</v>
      </c>
      <c r="D53">
        <f>D23*Price!D23</f>
        <v>424150</v>
      </c>
      <c r="E53">
        <f>SUM(B53:D53)</f>
        <v>1272450</v>
      </c>
      <c r="F53">
        <f>F23*Price!F23</f>
        <v>424150</v>
      </c>
      <c r="G53">
        <f>G23*Price!G23</f>
        <v>424150</v>
      </c>
      <c r="H53">
        <f>H23*Price!H23</f>
        <v>424150</v>
      </c>
      <c r="I53">
        <f>SUM(F53:H53)</f>
        <v>1272450</v>
      </c>
      <c r="J53">
        <f>E53+I53</f>
        <v>2544900</v>
      </c>
      <c r="K53">
        <f>K23*Price!K23</f>
        <v>424150</v>
      </c>
      <c r="L53">
        <f>L23*Price!L23</f>
        <v>424150</v>
      </c>
      <c r="M53">
        <f>M23*Price!M23</f>
        <v>424150</v>
      </c>
      <c r="N53">
        <f>SUM(K53:M53)</f>
        <v>1272450</v>
      </c>
      <c r="O53">
        <f>O23*Price!O23</f>
        <v>424150</v>
      </c>
      <c r="P53">
        <f>P23*Price!P23</f>
        <v>424150</v>
      </c>
      <c r="Q53">
        <f>Q23*Price!Q23</f>
        <v>424150</v>
      </c>
      <c r="R53">
        <f>SUM(O53:Q53)</f>
        <v>1272450</v>
      </c>
      <c r="S53">
        <f>N53+R53</f>
        <v>2544900</v>
      </c>
      <c r="T53">
        <f>S53+J53</f>
        <v>5089800</v>
      </c>
    </row>
    <row r="54" spans="1:20" ht="12.75">
      <c r="A54" t="s">
        <v>42</v>
      </c>
      <c r="B54">
        <f>B24*Price!B24</f>
        <v>129350</v>
      </c>
      <c r="C54">
        <f>C24*Price!C24</f>
        <v>129350</v>
      </c>
      <c r="D54">
        <f>D24*Price!D24</f>
        <v>129350</v>
      </c>
      <c r="E54">
        <f>SUM(B54:D54)</f>
        <v>388050</v>
      </c>
      <c r="F54">
        <f>F24*Price!F24</f>
        <v>129350</v>
      </c>
      <c r="G54">
        <f>G24*Price!G24</f>
        <v>129350</v>
      </c>
      <c r="H54">
        <f>H24*Price!H24</f>
        <v>129350</v>
      </c>
      <c r="I54">
        <f>SUM(F54:H54)</f>
        <v>388050</v>
      </c>
      <c r="J54">
        <f>E54+I54</f>
        <v>776100</v>
      </c>
      <c r="K54">
        <f>K24*Price!K24</f>
        <v>129350</v>
      </c>
      <c r="L54">
        <f>L24*Price!L24</f>
        <v>129350</v>
      </c>
      <c r="M54">
        <f>M24*Price!M24</f>
        <v>129350</v>
      </c>
      <c r="N54">
        <f>SUM(K54:M54)</f>
        <v>388050</v>
      </c>
      <c r="O54">
        <f>O24*Price!O24</f>
        <v>129350</v>
      </c>
      <c r="P54">
        <f>P24*Price!P24</f>
        <v>129350</v>
      </c>
      <c r="Q54">
        <f>Q24*Price!Q24</f>
        <v>129350</v>
      </c>
      <c r="R54">
        <f>SUM(O54:Q54)</f>
        <v>388050</v>
      </c>
      <c r="S54">
        <f>N54+R54</f>
        <v>776100</v>
      </c>
      <c r="T54">
        <f>S54+J54</f>
        <v>1552200</v>
      </c>
    </row>
    <row r="55" spans="1:20" ht="12.75">
      <c r="A55" t="s">
        <v>43</v>
      </c>
      <c r="B55">
        <f>B25*Price!B25</f>
        <v>224550</v>
      </c>
      <c r="C55">
        <f>C25*Price!C25</f>
        <v>224550</v>
      </c>
      <c r="D55">
        <f>D25*Price!D25</f>
        <v>224550</v>
      </c>
      <c r="E55">
        <f>SUM(B55:D55)</f>
        <v>673650</v>
      </c>
      <c r="F55">
        <f>F25*Price!F25</f>
        <v>224550</v>
      </c>
      <c r="G55">
        <f>G25*Price!G25</f>
        <v>224550</v>
      </c>
      <c r="H55">
        <f>H25*Price!H25</f>
        <v>224550</v>
      </c>
      <c r="I55">
        <f>SUM(F55:H55)</f>
        <v>673650</v>
      </c>
      <c r="J55">
        <f>E55+I55</f>
        <v>1347300</v>
      </c>
      <c r="K55">
        <f>K25*Price!K25</f>
        <v>224550</v>
      </c>
      <c r="L55">
        <f>L25*Price!L25</f>
        <v>224550</v>
      </c>
      <c r="M55">
        <f>M25*Price!M25</f>
        <v>224550</v>
      </c>
      <c r="N55">
        <f>SUM(K55:M55)</f>
        <v>673650</v>
      </c>
      <c r="O55">
        <f>O25*Price!O25</f>
        <v>224550</v>
      </c>
      <c r="P55">
        <f>P25*Price!P25</f>
        <v>224550</v>
      </c>
      <c r="Q55">
        <f>Q25*Price!Q25</f>
        <v>224550</v>
      </c>
      <c r="R55">
        <f>SUM(O55:Q55)</f>
        <v>673650</v>
      </c>
      <c r="S55">
        <f>N55+R55</f>
        <v>1347300</v>
      </c>
      <c r="T55">
        <f>S55+J55</f>
        <v>2694600</v>
      </c>
    </row>
    <row r="56" s="1" customFormat="1" ht="12.75">
      <c r="A56" s="1" t="s">
        <v>44</v>
      </c>
    </row>
    <row r="57" spans="1:20" ht="12.75">
      <c r="A57" t="s">
        <v>45</v>
      </c>
      <c r="B57">
        <f>B27*Price!B27</f>
        <v>249500</v>
      </c>
      <c r="C57">
        <f>C27*Price!C27</f>
        <v>249500</v>
      </c>
      <c r="D57">
        <f>D27*Price!D27</f>
        <v>249500</v>
      </c>
      <c r="E57">
        <f>SUM(B57:D57)</f>
        <v>748500</v>
      </c>
      <c r="F57">
        <f>F27*Price!F27</f>
        <v>249500</v>
      </c>
      <c r="G57">
        <f>G27*Price!G27</f>
        <v>249500</v>
      </c>
      <c r="H57">
        <f>H27*Price!H27</f>
        <v>249500</v>
      </c>
      <c r="I57">
        <f>SUM(F57:H57)</f>
        <v>748500</v>
      </c>
      <c r="J57">
        <f>E57+I57</f>
        <v>1497000</v>
      </c>
      <c r="K57">
        <f>K27*Price!K27</f>
        <v>249500</v>
      </c>
      <c r="L57">
        <f>L27*Price!L27</f>
        <v>249500</v>
      </c>
      <c r="M57">
        <f>M27*Price!M27</f>
        <v>249500</v>
      </c>
      <c r="N57">
        <f>SUM(K57:M57)</f>
        <v>748500</v>
      </c>
      <c r="O57">
        <f>O27*Price!O27</f>
        <v>249500</v>
      </c>
      <c r="P57">
        <f>P27*Price!P27</f>
        <v>249500</v>
      </c>
      <c r="Q57">
        <f>Q27*Price!Q27</f>
        <v>249500</v>
      </c>
      <c r="R57">
        <f>SUM(O57:Q57)</f>
        <v>748500</v>
      </c>
      <c r="S57">
        <f>N57+R57</f>
        <v>1497000</v>
      </c>
      <c r="T57">
        <f>S57+J57</f>
        <v>2994000</v>
      </c>
    </row>
    <row r="58" s="1" customFormat="1" ht="12.75">
      <c r="A58" s="1" t="s">
        <v>46</v>
      </c>
    </row>
    <row r="59" spans="1:20" ht="12.75">
      <c r="A59" t="s">
        <v>47</v>
      </c>
      <c r="B59">
        <f>B29*Price!B29</f>
        <v>89900</v>
      </c>
      <c r="C59">
        <f>C29*Price!C29</f>
        <v>89900</v>
      </c>
      <c r="D59">
        <f>D29*Price!D29</f>
        <v>89900</v>
      </c>
      <c r="E59">
        <f>SUM(B59:D59)</f>
        <v>269700</v>
      </c>
      <c r="F59">
        <f>F29*Price!F29</f>
        <v>99900</v>
      </c>
      <c r="G59">
        <f>G29*Price!G29</f>
        <v>99900</v>
      </c>
      <c r="H59">
        <f>H29*Price!H29</f>
        <v>99900</v>
      </c>
      <c r="I59">
        <f>SUM(F59:H59)</f>
        <v>299700</v>
      </c>
      <c r="J59">
        <f>E59+I59</f>
        <v>569400</v>
      </c>
      <c r="K59">
        <f>K29*Price!K29</f>
        <v>99900</v>
      </c>
      <c r="L59">
        <f>L29*Price!L29</f>
        <v>99900</v>
      </c>
      <c r="M59">
        <f>M29*Price!M29</f>
        <v>99900</v>
      </c>
      <c r="N59">
        <f>SUM(K59:M59)</f>
        <v>299700</v>
      </c>
      <c r="O59">
        <f>O29*Price!O29</f>
        <v>99900</v>
      </c>
      <c r="P59">
        <f>P29*Price!P29</f>
        <v>99900</v>
      </c>
      <c r="Q59">
        <f>Q29*Price!Q29</f>
        <v>99900</v>
      </c>
      <c r="R59">
        <f>SUM(O59:Q59)</f>
        <v>299700</v>
      </c>
      <c r="S59">
        <f>N59+R59</f>
        <v>599400</v>
      </c>
      <c r="T59">
        <f>S59+J59</f>
        <v>1168800</v>
      </c>
    </row>
    <row r="60" spans="1:20" ht="12.75">
      <c r="A60" t="s">
        <v>49</v>
      </c>
      <c r="B60">
        <f>B59+B57+B51+B45+B41+B34</f>
        <v>4102420</v>
      </c>
      <c r="C60">
        <f aca="true" t="shared" si="18" ref="C60:T60">C59+C57+C51+C45+C41+C34</f>
        <v>4102420</v>
      </c>
      <c r="D60">
        <f t="shared" si="18"/>
        <v>4102420</v>
      </c>
      <c r="E60">
        <f t="shared" si="18"/>
        <v>12307260</v>
      </c>
      <c r="F60">
        <f>F59+F57+F51+F45+F41+F34</f>
        <v>4258520</v>
      </c>
      <c r="G60">
        <f>G59+G57+G51+G45+G41+G34</f>
        <v>4258520</v>
      </c>
      <c r="H60">
        <f>H59+H57+H51+H45+H41+H34</f>
        <v>4258520</v>
      </c>
      <c r="I60">
        <f t="shared" si="18"/>
        <v>12775560</v>
      </c>
      <c r="J60">
        <f t="shared" si="18"/>
        <v>25082820</v>
      </c>
      <c r="K60">
        <f>K59+K57+K51+K45+K41+K34</f>
        <v>7477045</v>
      </c>
      <c r="L60">
        <f>L59+L57+L51+L45+L41+L34</f>
        <v>4258520</v>
      </c>
      <c r="M60">
        <f>M59+M57+M51+M45+M41+M34</f>
        <v>4258520</v>
      </c>
      <c r="N60">
        <f t="shared" si="18"/>
        <v>15994085</v>
      </c>
      <c r="O60">
        <f>O59+O57+O51+O45+O41+O34</f>
        <v>4258520</v>
      </c>
      <c r="P60">
        <f>P59+P57+P51+P45+P41+P34</f>
        <v>4258520</v>
      </c>
      <c r="Q60">
        <f>Q59+Q57+Q51+Q45+Q41+Q34</f>
        <v>4258520</v>
      </c>
      <c r="R60">
        <f t="shared" si="18"/>
        <v>12775560</v>
      </c>
      <c r="S60">
        <f t="shared" si="18"/>
        <v>28769645</v>
      </c>
      <c r="T60">
        <f t="shared" si="18"/>
        <v>53852465</v>
      </c>
    </row>
    <row r="62" spans="1:5" ht="12.75">
      <c r="A62" t="s">
        <v>51</v>
      </c>
      <c r="E62" t="str">
        <f>E1</f>
        <v>2005-2006</v>
      </c>
    </row>
    <row r="63" spans="1:20" ht="12.75">
      <c r="A63" t="s">
        <v>52</v>
      </c>
      <c r="B63" s="2">
        <v>7000</v>
      </c>
      <c r="C63">
        <f>B63</f>
        <v>7000</v>
      </c>
      <c r="D63">
        <f>C63</f>
        <v>7000</v>
      </c>
      <c r="E63">
        <f>SUM(B63:D63)</f>
        <v>21000</v>
      </c>
      <c r="F63">
        <f>B63</f>
        <v>7000</v>
      </c>
      <c r="G63">
        <f aca="true" t="shared" si="19" ref="G63:H73">C63</f>
        <v>7000</v>
      </c>
      <c r="H63">
        <f t="shared" si="19"/>
        <v>7000</v>
      </c>
      <c r="I63">
        <f>SUM(F63:H63)</f>
        <v>21000</v>
      </c>
      <c r="J63">
        <f>I63+E63</f>
        <v>42000</v>
      </c>
      <c r="K63">
        <f>G63</f>
        <v>7000</v>
      </c>
      <c r="L63">
        <f aca="true" t="shared" si="20" ref="L63:M73">H63</f>
        <v>7000</v>
      </c>
      <c r="M63">
        <f t="shared" si="20"/>
        <v>21000</v>
      </c>
      <c r="N63">
        <f>SUM(K63:M63)</f>
        <v>35000</v>
      </c>
      <c r="O63">
        <f>K63</f>
        <v>7000</v>
      </c>
      <c r="P63">
        <f aca="true" t="shared" si="21" ref="P63:Q73">L63</f>
        <v>7000</v>
      </c>
      <c r="Q63">
        <f t="shared" si="21"/>
        <v>21000</v>
      </c>
      <c r="R63">
        <f>SUM(O63:Q63)</f>
        <v>35000</v>
      </c>
      <c r="S63">
        <f>R63+N63</f>
        <v>70000</v>
      </c>
      <c r="T63">
        <f>S63+J63</f>
        <v>112000</v>
      </c>
    </row>
    <row r="64" spans="1:20" ht="12.75">
      <c r="A64" t="s">
        <v>53</v>
      </c>
      <c r="B64" s="2">
        <v>3500</v>
      </c>
      <c r="C64">
        <f aca="true" t="shared" si="22" ref="C64:D73">B64</f>
        <v>3500</v>
      </c>
      <c r="D64">
        <f t="shared" si="22"/>
        <v>3500</v>
      </c>
      <c r="E64">
        <f aca="true" t="shared" si="23" ref="E64:E73">SUM(B64:D64)</f>
        <v>10500</v>
      </c>
      <c r="F64">
        <f aca="true" t="shared" si="24" ref="F64:F73">B64</f>
        <v>3500</v>
      </c>
      <c r="G64">
        <f t="shared" si="19"/>
        <v>3500</v>
      </c>
      <c r="H64">
        <f t="shared" si="19"/>
        <v>3500</v>
      </c>
      <c r="I64">
        <f aca="true" t="shared" si="25" ref="I64:I73">SUM(F64:H64)</f>
        <v>10500</v>
      </c>
      <c r="J64">
        <f aca="true" t="shared" si="26" ref="J64:J73">I64+E64</f>
        <v>21000</v>
      </c>
      <c r="K64">
        <f aca="true" t="shared" si="27" ref="K64:K73">G64</f>
        <v>3500</v>
      </c>
      <c r="L64">
        <f t="shared" si="20"/>
        <v>3500</v>
      </c>
      <c r="M64">
        <f t="shared" si="20"/>
        <v>10500</v>
      </c>
      <c r="N64">
        <f aca="true" t="shared" si="28" ref="N64:N73">SUM(K64:M64)</f>
        <v>17500</v>
      </c>
      <c r="O64">
        <f aca="true" t="shared" si="29" ref="O64:O73">K64</f>
        <v>3500</v>
      </c>
      <c r="P64">
        <f t="shared" si="21"/>
        <v>3500</v>
      </c>
      <c r="Q64">
        <f t="shared" si="21"/>
        <v>10500</v>
      </c>
      <c r="R64">
        <f aca="true" t="shared" si="30" ref="R64:R73">SUM(O64:Q64)</f>
        <v>17500</v>
      </c>
      <c r="S64">
        <f aca="true" t="shared" si="31" ref="S64:S73">R64+N64</f>
        <v>35000</v>
      </c>
      <c r="T64">
        <f aca="true" t="shared" si="32" ref="T64:T73">S64+J64</f>
        <v>56000</v>
      </c>
    </row>
    <row r="65" spans="1:20" ht="12.75">
      <c r="A65" t="s">
        <v>54</v>
      </c>
      <c r="B65" s="2">
        <v>3000</v>
      </c>
      <c r="C65">
        <f t="shared" si="22"/>
        <v>3000</v>
      </c>
      <c r="D65">
        <f t="shared" si="22"/>
        <v>3000</v>
      </c>
      <c r="E65">
        <f t="shared" si="23"/>
        <v>9000</v>
      </c>
      <c r="F65">
        <f t="shared" si="24"/>
        <v>3000</v>
      </c>
      <c r="G65">
        <f t="shared" si="19"/>
        <v>3000</v>
      </c>
      <c r="H65">
        <f t="shared" si="19"/>
        <v>3000</v>
      </c>
      <c r="I65">
        <f t="shared" si="25"/>
        <v>9000</v>
      </c>
      <c r="J65">
        <f t="shared" si="26"/>
        <v>18000</v>
      </c>
      <c r="K65">
        <f t="shared" si="27"/>
        <v>3000</v>
      </c>
      <c r="L65">
        <f t="shared" si="20"/>
        <v>3000</v>
      </c>
      <c r="M65">
        <f t="shared" si="20"/>
        <v>9000</v>
      </c>
      <c r="N65">
        <f t="shared" si="28"/>
        <v>15000</v>
      </c>
      <c r="O65">
        <f t="shared" si="29"/>
        <v>3000</v>
      </c>
      <c r="P65">
        <f t="shared" si="21"/>
        <v>3000</v>
      </c>
      <c r="Q65">
        <f t="shared" si="21"/>
        <v>9000</v>
      </c>
      <c r="R65">
        <f t="shared" si="30"/>
        <v>15000</v>
      </c>
      <c r="S65">
        <f t="shared" si="31"/>
        <v>30000</v>
      </c>
      <c r="T65">
        <f t="shared" si="32"/>
        <v>48000</v>
      </c>
    </row>
    <row r="66" spans="1:20" ht="12.75">
      <c r="A66" t="s">
        <v>55</v>
      </c>
      <c r="B66" s="2">
        <v>2500</v>
      </c>
      <c r="C66">
        <f t="shared" si="22"/>
        <v>2500</v>
      </c>
      <c r="D66">
        <f t="shared" si="22"/>
        <v>2500</v>
      </c>
      <c r="E66">
        <f t="shared" si="23"/>
        <v>7500</v>
      </c>
      <c r="F66">
        <f t="shared" si="24"/>
        <v>2500</v>
      </c>
      <c r="G66">
        <f t="shared" si="19"/>
        <v>2500</v>
      </c>
      <c r="H66">
        <f t="shared" si="19"/>
        <v>2500</v>
      </c>
      <c r="I66">
        <f t="shared" si="25"/>
        <v>7500</v>
      </c>
      <c r="J66">
        <f t="shared" si="26"/>
        <v>15000</v>
      </c>
      <c r="K66">
        <f t="shared" si="27"/>
        <v>2500</v>
      </c>
      <c r="L66">
        <f t="shared" si="20"/>
        <v>2500</v>
      </c>
      <c r="M66">
        <f t="shared" si="20"/>
        <v>7500</v>
      </c>
      <c r="N66">
        <f t="shared" si="28"/>
        <v>12500</v>
      </c>
      <c r="O66">
        <f t="shared" si="29"/>
        <v>2500</v>
      </c>
      <c r="P66">
        <f t="shared" si="21"/>
        <v>2500</v>
      </c>
      <c r="Q66">
        <f t="shared" si="21"/>
        <v>7500</v>
      </c>
      <c r="R66">
        <f t="shared" si="30"/>
        <v>12500</v>
      </c>
      <c r="S66">
        <f t="shared" si="31"/>
        <v>25000</v>
      </c>
      <c r="T66">
        <f t="shared" si="32"/>
        <v>40000</v>
      </c>
    </row>
    <row r="67" spans="1:20" ht="12.75">
      <c r="A67" t="s">
        <v>56</v>
      </c>
      <c r="B67" s="2">
        <v>1500</v>
      </c>
      <c r="C67">
        <f t="shared" si="22"/>
        <v>1500</v>
      </c>
      <c r="D67">
        <f t="shared" si="22"/>
        <v>1500</v>
      </c>
      <c r="E67">
        <f t="shared" si="23"/>
        <v>4500</v>
      </c>
      <c r="F67">
        <f t="shared" si="24"/>
        <v>1500</v>
      </c>
      <c r="G67">
        <f t="shared" si="19"/>
        <v>1500</v>
      </c>
      <c r="H67">
        <f t="shared" si="19"/>
        <v>1500</v>
      </c>
      <c r="I67">
        <f t="shared" si="25"/>
        <v>4500</v>
      </c>
      <c r="J67">
        <f t="shared" si="26"/>
        <v>9000</v>
      </c>
      <c r="K67">
        <f t="shared" si="27"/>
        <v>1500</v>
      </c>
      <c r="L67">
        <f t="shared" si="20"/>
        <v>1500</v>
      </c>
      <c r="M67">
        <f t="shared" si="20"/>
        <v>4500</v>
      </c>
      <c r="N67">
        <f t="shared" si="28"/>
        <v>7500</v>
      </c>
      <c r="O67">
        <f t="shared" si="29"/>
        <v>1500</v>
      </c>
      <c r="P67">
        <f t="shared" si="21"/>
        <v>1500</v>
      </c>
      <c r="Q67">
        <f t="shared" si="21"/>
        <v>4500</v>
      </c>
      <c r="R67">
        <f t="shared" si="30"/>
        <v>7500</v>
      </c>
      <c r="S67">
        <f t="shared" si="31"/>
        <v>15000</v>
      </c>
      <c r="T67">
        <f t="shared" si="32"/>
        <v>24000</v>
      </c>
    </row>
    <row r="68" spans="1:20" ht="12.75">
      <c r="A68" t="s">
        <v>57</v>
      </c>
      <c r="B68" s="2">
        <v>2000</v>
      </c>
      <c r="C68">
        <f t="shared" si="22"/>
        <v>2000</v>
      </c>
      <c r="D68">
        <f t="shared" si="22"/>
        <v>2000</v>
      </c>
      <c r="E68">
        <f t="shared" si="23"/>
        <v>6000</v>
      </c>
      <c r="F68">
        <f t="shared" si="24"/>
        <v>2000</v>
      </c>
      <c r="G68">
        <f t="shared" si="19"/>
        <v>2000</v>
      </c>
      <c r="H68">
        <f t="shared" si="19"/>
        <v>2000</v>
      </c>
      <c r="I68">
        <f t="shared" si="25"/>
        <v>6000</v>
      </c>
      <c r="J68">
        <f t="shared" si="26"/>
        <v>12000</v>
      </c>
      <c r="K68">
        <f t="shared" si="27"/>
        <v>2000</v>
      </c>
      <c r="L68">
        <f t="shared" si="20"/>
        <v>2000</v>
      </c>
      <c r="M68">
        <f t="shared" si="20"/>
        <v>6000</v>
      </c>
      <c r="N68">
        <f t="shared" si="28"/>
        <v>10000</v>
      </c>
      <c r="O68">
        <f t="shared" si="29"/>
        <v>2000</v>
      </c>
      <c r="P68">
        <f t="shared" si="21"/>
        <v>2000</v>
      </c>
      <c r="Q68">
        <f t="shared" si="21"/>
        <v>6000</v>
      </c>
      <c r="R68">
        <f t="shared" si="30"/>
        <v>10000</v>
      </c>
      <c r="S68">
        <f t="shared" si="31"/>
        <v>20000</v>
      </c>
      <c r="T68">
        <f t="shared" si="32"/>
        <v>32000</v>
      </c>
    </row>
    <row r="69" spans="1:20" ht="12.75">
      <c r="A69" t="s">
        <v>58</v>
      </c>
      <c r="B69" s="2">
        <v>1500</v>
      </c>
      <c r="C69">
        <f t="shared" si="22"/>
        <v>1500</v>
      </c>
      <c r="D69">
        <f t="shared" si="22"/>
        <v>1500</v>
      </c>
      <c r="E69">
        <f t="shared" si="23"/>
        <v>4500</v>
      </c>
      <c r="F69">
        <f t="shared" si="24"/>
        <v>1500</v>
      </c>
      <c r="G69">
        <f t="shared" si="19"/>
        <v>1500</v>
      </c>
      <c r="H69">
        <f t="shared" si="19"/>
        <v>1500</v>
      </c>
      <c r="I69">
        <f t="shared" si="25"/>
        <v>4500</v>
      </c>
      <c r="J69">
        <f t="shared" si="26"/>
        <v>9000</v>
      </c>
      <c r="K69">
        <f t="shared" si="27"/>
        <v>1500</v>
      </c>
      <c r="L69">
        <f t="shared" si="20"/>
        <v>1500</v>
      </c>
      <c r="M69">
        <f t="shared" si="20"/>
        <v>4500</v>
      </c>
      <c r="N69">
        <f t="shared" si="28"/>
        <v>7500</v>
      </c>
      <c r="O69">
        <f t="shared" si="29"/>
        <v>1500</v>
      </c>
      <c r="P69">
        <f t="shared" si="21"/>
        <v>1500</v>
      </c>
      <c r="Q69">
        <f t="shared" si="21"/>
        <v>4500</v>
      </c>
      <c r="R69">
        <f t="shared" si="30"/>
        <v>7500</v>
      </c>
      <c r="S69">
        <f t="shared" si="31"/>
        <v>15000</v>
      </c>
      <c r="T69">
        <f t="shared" si="32"/>
        <v>24000</v>
      </c>
    </row>
    <row r="70" spans="1:20" ht="12.75">
      <c r="A70" t="s">
        <v>59</v>
      </c>
      <c r="B70" s="2">
        <v>3000</v>
      </c>
      <c r="C70">
        <f t="shared" si="22"/>
        <v>3000</v>
      </c>
      <c r="D70">
        <f t="shared" si="22"/>
        <v>3000</v>
      </c>
      <c r="E70">
        <f t="shared" si="23"/>
        <v>9000</v>
      </c>
      <c r="F70">
        <f t="shared" si="24"/>
        <v>3000</v>
      </c>
      <c r="G70">
        <f t="shared" si="19"/>
        <v>3000</v>
      </c>
      <c r="H70">
        <f t="shared" si="19"/>
        <v>3000</v>
      </c>
      <c r="I70">
        <f t="shared" si="25"/>
        <v>9000</v>
      </c>
      <c r="J70">
        <f t="shared" si="26"/>
        <v>18000</v>
      </c>
      <c r="K70">
        <f t="shared" si="27"/>
        <v>3000</v>
      </c>
      <c r="L70">
        <f t="shared" si="20"/>
        <v>3000</v>
      </c>
      <c r="M70">
        <f t="shared" si="20"/>
        <v>9000</v>
      </c>
      <c r="N70">
        <f t="shared" si="28"/>
        <v>15000</v>
      </c>
      <c r="O70">
        <f t="shared" si="29"/>
        <v>3000</v>
      </c>
      <c r="P70">
        <f t="shared" si="21"/>
        <v>3000</v>
      </c>
      <c r="Q70">
        <f t="shared" si="21"/>
        <v>9000</v>
      </c>
      <c r="R70">
        <f t="shared" si="30"/>
        <v>15000</v>
      </c>
      <c r="S70">
        <f t="shared" si="31"/>
        <v>30000</v>
      </c>
      <c r="T70">
        <f t="shared" si="32"/>
        <v>48000</v>
      </c>
    </row>
    <row r="71" spans="1:20" ht="12.75">
      <c r="A71" t="s">
        <v>60</v>
      </c>
      <c r="B71" s="2">
        <v>2000</v>
      </c>
      <c r="C71">
        <f t="shared" si="22"/>
        <v>2000</v>
      </c>
      <c r="D71">
        <f t="shared" si="22"/>
        <v>2000</v>
      </c>
      <c r="E71">
        <f t="shared" si="23"/>
        <v>6000</v>
      </c>
      <c r="F71">
        <f t="shared" si="24"/>
        <v>2000</v>
      </c>
      <c r="G71">
        <f t="shared" si="19"/>
        <v>2000</v>
      </c>
      <c r="H71">
        <f t="shared" si="19"/>
        <v>2000</v>
      </c>
      <c r="I71">
        <f t="shared" si="25"/>
        <v>6000</v>
      </c>
      <c r="J71">
        <f t="shared" si="26"/>
        <v>12000</v>
      </c>
      <c r="K71">
        <f t="shared" si="27"/>
        <v>2000</v>
      </c>
      <c r="L71">
        <f t="shared" si="20"/>
        <v>2000</v>
      </c>
      <c r="M71">
        <f t="shared" si="20"/>
        <v>6000</v>
      </c>
      <c r="N71">
        <f t="shared" si="28"/>
        <v>10000</v>
      </c>
      <c r="O71">
        <f t="shared" si="29"/>
        <v>2000</v>
      </c>
      <c r="P71">
        <f t="shared" si="21"/>
        <v>2000</v>
      </c>
      <c r="Q71">
        <f t="shared" si="21"/>
        <v>6000</v>
      </c>
      <c r="R71">
        <f t="shared" si="30"/>
        <v>10000</v>
      </c>
      <c r="S71">
        <f t="shared" si="31"/>
        <v>20000</v>
      </c>
      <c r="T71">
        <f t="shared" si="32"/>
        <v>32000</v>
      </c>
    </row>
    <row r="72" spans="1:20" ht="12.75">
      <c r="A72" t="s">
        <v>61</v>
      </c>
      <c r="B72" s="2">
        <v>1000</v>
      </c>
      <c r="C72">
        <f t="shared" si="22"/>
        <v>1000</v>
      </c>
      <c r="D72">
        <f t="shared" si="22"/>
        <v>1000</v>
      </c>
      <c r="E72">
        <f t="shared" si="23"/>
        <v>3000</v>
      </c>
      <c r="F72">
        <f t="shared" si="24"/>
        <v>1000</v>
      </c>
      <c r="G72">
        <f t="shared" si="19"/>
        <v>1000</v>
      </c>
      <c r="H72">
        <f t="shared" si="19"/>
        <v>1000</v>
      </c>
      <c r="I72">
        <f t="shared" si="25"/>
        <v>3000</v>
      </c>
      <c r="J72">
        <f t="shared" si="26"/>
        <v>6000</v>
      </c>
      <c r="K72">
        <f t="shared" si="27"/>
        <v>1000</v>
      </c>
      <c r="L72">
        <f t="shared" si="20"/>
        <v>1000</v>
      </c>
      <c r="M72">
        <f t="shared" si="20"/>
        <v>3000</v>
      </c>
      <c r="N72">
        <f t="shared" si="28"/>
        <v>5000</v>
      </c>
      <c r="O72">
        <f t="shared" si="29"/>
        <v>1000</v>
      </c>
      <c r="P72">
        <f t="shared" si="21"/>
        <v>1000</v>
      </c>
      <c r="Q72">
        <f t="shared" si="21"/>
        <v>3000</v>
      </c>
      <c r="R72">
        <f t="shared" si="30"/>
        <v>5000</v>
      </c>
      <c r="S72">
        <f t="shared" si="31"/>
        <v>10000</v>
      </c>
      <c r="T72">
        <f t="shared" si="32"/>
        <v>16000</v>
      </c>
    </row>
    <row r="73" spans="1:20" ht="12.75">
      <c r="A73" t="s">
        <v>67</v>
      </c>
      <c r="B73" s="2">
        <v>6000</v>
      </c>
      <c r="C73">
        <f t="shared" si="22"/>
        <v>6000</v>
      </c>
      <c r="D73">
        <f t="shared" si="22"/>
        <v>6000</v>
      </c>
      <c r="E73">
        <f t="shared" si="23"/>
        <v>18000</v>
      </c>
      <c r="F73">
        <f t="shared" si="24"/>
        <v>6000</v>
      </c>
      <c r="G73">
        <f t="shared" si="19"/>
        <v>6000</v>
      </c>
      <c r="H73">
        <f t="shared" si="19"/>
        <v>6000</v>
      </c>
      <c r="I73">
        <f t="shared" si="25"/>
        <v>18000</v>
      </c>
      <c r="J73">
        <f t="shared" si="26"/>
        <v>36000</v>
      </c>
      <c r="K73">
        <f t="shared" si="27"/>
        <v>6000</v>
      </c>
      <c r="L73">
        <f t="shared" si="20"/>
        <v>6000</v>
      </c>
      <c r="M73">
        <f t="shared" si="20"/>
        <v>18000</v>
      </c>
      <c r="N73">
        <f t="shared" si="28"/>
        <v>30000</v>
      </c>
      <c r="O73">
        <f t="shared" si="29"/>
        <v>6000</v>
      </c>
      <c r="P73">
        <f t="shared" si="21"/>
        <v>6000</v>
      </c>
      <c r="Q73">
        <f t="shared" si="21"/>
        <v>18000</v>
      </c>
      <c r="R73">
        <f t="shared" si="30"/>
        <v>30000</v>
      </c>
      <c r="S73">
        <f t="shared" si="31"/>
        <v>60000</v>
      </c>
      <c r="T73">
        <f t="shared" si="32"/>
        <v>96000</v>
      </c>
    </row>
    <row r="74" spans="1:20" ht="13.5" thickBot="1">
      <c r="A74" s="3" t="s">
        <v>49</v>
      </c>
      <c r="B74" s="3">
        <f>SUM(B63:B73)</f>
        <v>33000</v>
      </c>
      <c r="C74" s="3">
        <f>SUM(C63:C73)</f>
        <v>33000</v>
      </c>
      <c r="D74" s="3">
        <f>SUM(D63:D73)</f>
        <v>33000</v>
      </c>
      <c r="E74" s="3">
        <f>SUM(B74:D74)</f>
        <v>99000</v>
      </c>
      <c r="F74" s="3">
        <f>SUM(F63:F73)</f>
        <v>33000</v>
      </c>
      <c r="G74" s="3">
        <f>SUM(G63:G73)</f>
        <v>33000</v>
      </c>
      <c r="H74" s="3">
        <f>SUM(H63:H73)</f>
        <v>33000</v>
      </c>
      <c r="I74" s="3">
        <f>SUM(F74:H74)</f>
        <v>99000</v>
      </c>
      <c r="J74" s="3">
        <f>SUM(J63:J73)</f>
        <v>198000</v>
      </c>
      <c r="K74" s="3">
        <f>SUM(K63:K73)</f>
        <v>33000</v>
      </c>
      <c r="L74" s="3">
        <f>SUM(L63:L73)</f>
        <v>33000</v>
      </c>
      <c r="M74" s="3">
        <f>SUM(M63:M73)</f>
        <v>99000</v>
      </c>
      <c r="N74" s="3">
        <f>SUM(K74:M74)</f>
        <v>165000</v>
      </c>
      <c r="O74" s="3">
        <f>SUM(O63:O73)</f>
        <v>33000</v>
      </c>
      <c r="P74" s="3">
        <f>SUM(P63:P73)</f>
        <v>33000</v>
      </c>
      <c r="Q74" s="3">
        <f>SUM(Q63:Q73)</f>
        <v>99000</v>
      </c>
      <c r="R74" s="3">
        <f>SUM(O74:Q74)</f>
        <v>165000</v>
      </c>
      <c r="S74" s="3">
        <f>SUM(S63:S73)</f>
        <v>330000</v>
      </c>
      <c r="T74" s="3">
        <f>SUM(T63:T73)</f>
        <v>528000</v>
      </c>
    </row>
    <row r="75" ht="13.5" thickTop="1"/>
    <row r="76" ht="12.75">
      <c r="A76" t="s">
        <v>62</v>
      </c>
    </row>
    <row r="77" spans="1:20" ht="12.75">
      <c r="A77" t="s">
        <v>63</v>
      </c>
      <c r="B77">
        <f>B60*12%</f>
        <v>492290.39999999997</v>
      </c>
      <c r="C77">
        <f>C60*12%</f>
        <v>492290.39999999997</v>
      </c>
      <c r="D77">
        <f>D60*12%</f>
        <v>492290.39999999997</v>
      </c>
      <c r="E77">
        <f>SUM(B77:D77)</f>
        <v>1476871.2</v>
      </c>
      <c r="F77">
        <f>F60*12%</f>
        <v>511022.39999999997</v>
      </c>
      <c r="G77">
        <f>G60*12%</f>
        <v>511022.39999999997</v>
      </c>
      <c r="H77">
        <f>H60*12%</f>
        <v>511022.39999999997</v>
      </c>
      <c r="I77">
        <f>SUM(F77:H77)</f>
        <v>1533067.2</v>
      </c>
      <c r="J77">
        <f>I77+E77</f>
        <v>3009938.4</v>
      </c>
      <c r="K77">
        <f>K60*12%</f>
        <v>897245.4</v>
      </c>
      <c r="L77">
        <f>L60*12%</f>
        <v>511022.39999999997</v>
      </c>
      <c r="M77">
        <f>M60*12%</f>
        <v>511022.39999999997</v>
      </c>
      <c r="N77">
        <f>SUM(K77:M77)</f>
        <v>1919290.2</v>
      </c>
      <c r="O77">
        <f>O60*12%</f>
        <v>511022.39999999997</v>
      </c>
      <c r="P77">
        <f>P60*12%</f>
        <v>511022.39999999997</v>
      </c>
      <c r="Q77">
        <f>Q60*12%</f>
        <v>511022.39999999997</v>
      </c>
      <c r="R77">
        <f>SUM(O77:Q77)</f>
        <v>1533067.2</v>
      </c>
      <c r="S77">
        <f>R77+N77</f>
        <v>3452357.4</v>
      </c>
      <c r="T77">
        <f>S77+J77</f>
        <v>6462295.8</v>
      </c>
    </row>
    <row r="78" spans="1:20" ht="12.75">
      <c r="A78" t="s">
        <v>64</v>
      </c>
      <c r="B78">
        <f>B60*1.5%</f>
        <v>61536.299999999996</v>
      </c>
      <c r="C78">
        <f>C60*1.5%</f>
        <v>61536.299999999996</v>
      </c>
      <c r="D78">
        <f>D60*1.5%</f>
        <v>61536.299999999996</v>
      </c>
      <c r="E78">
        <f>SUM(B78:D78)</f>
        <v>184608.9</v>
      </c>
      <c r="F78">
        <f>F60*1.5%</f>
        <v>63877.799999999996</v>
      </c>
      <c r="G78">
        <f>G60*1.5%</f>
        <v>63877.799999999996</v>
      </c>
      <c r="H78">
        <f>H60*1.5%</f>
        <v>63877.799999999996</v>
      </c>
      <c r="I78">
        <f>SUM(F78:H78)</f>
        <v>191633.4</v>
      </c>
      <c r="J78">
        <f>I78+E78</f>
        <v>376242.3</v>
      </c>
      <c r="K78">
        <f>K60*1.5%</f>
        <v>112155.675</v>
      </c>
      <c r="L78">
        <f>L60*1.5%</f>
        <v>63877.799999999996</v>
      </c>
      <c r="M78">
        <f>M60*1.5%</f>
        <v>63877.799999999996</v>
      </c>
      <c r="N78">
        <f>SUM(K78:M78)</f>
        <v>239911.275</v>
      </c>
      <c r="O78">
        <f>O60*1.5%</f>
        <v>63877.799999999996</v>
      </c>
      <c r="P78">
        <f>P60*1.5%</f>
        <v>63877.799999999996</v>
      </c>
      <c r="Q78">
        <f>Q60*1.5%</f>
        <v>63877.799999999996</v>
      </c>
      <c r="R78">
        <f>SUM(O78:Q78)</f>
        <v>191633.4</v>
      </c>
      <c r="S78">
        <f>R78+N78</f>
        <v>431544.675</v>
      </c>
      <c r="T78">
        <f>S78+J78</f>
        <v>807786.975</v>
      </c>
    </row>
    <row r="79" spans="1:20" ht="12.75">
      <c r="A79" t="s">
        <v>65</v>
      </c>
      <c r="B79" s="2"/>
      <c r="C79">
        <f>B79</f>
        <v>0</v>
      </c>
      <c r="D79">
        <f>C79</f>
        <v>0</v>
      </c>
      <c r="E79">
        <f>SUM(B79:D79)</f>
        <v>0</v>
      </c>
      <c r="F79">
        <f aca="true" t="shared" si="33" ref="F79:H80">B79</f>
        <v>0</v>
      </c>
      <c r="G79">
        <f t="shared" si="33"/>
        <v>0</v>
      </c>
      <c r="H79">
        <f t="shared" si="33"/>
        <v>0</v>
      </c>
      <c r="I79">
        <f>SUM(F79:H79)</f>
        <v>0</v>
      </c>
      <c r="J79">
        <f>I79+E79</f>
        <v>0</v>
      </c>
      <c r="K79">
        <f aca="true" t="shared" si="34" ref="K79:M80">G79</f>
        <v>0</v>
      </c>
      <c r="L79">
        <f t="shared" si="34"/>
        <v>0</v>
      </c>
      <c r="M79">
        <f t="shared" si="34"/>
        <v>0</v>
      </c>
      <c r="N79">
        <f>SUM(K79:M79)</f>
        <v>0</v>
      </c>
      <c r="O79">
        <f aca="true" t="shared" si="35" ref="O79:Q80">K79</f>
        <v>0</v>
      </c>
      <c r="P79">
        <f t="shared" si="35"/>
        <v>0</v>
      </c>
      <c r="Q79">
        <f t="shared" si="35"/>
        <v>0</v>
      </c>
      <c r="R79">
        <f>SUM(O79:Q79)</f>
        <v>0</v>
      </c>
      <c r="S79">
        <f>R79+N79</f>
        <v>0</v>
      </c>
      <c r="T79">
        <f>S79+J79</f>
        <v>0</v>
      </c>
    </row>
    <row r="80" spans="1:20" ht="12.75">
      <c r="A80" t="s">
        <v>66</v>
      </c>
      <c r="B80" s="2">
        <v>8000</v>
      </c>
      <c r="C80">
        <f>B80</f>
        <v>8000</v>
      </c>
      <c r="D80">
        <f>C80</f>
        <v>8000</v>
      </c>
      <c r="E80">
        <f>SUM(B80:D80)</f>
        <v>24000</v>
      </c>
      <c r="F80">
        <f t="shared" si="33"/>
        <v>8000</v>
      </c>
      <c r="G80">
        <f t="shared" si="33"/>
        <v>8000</v>
      </c>
      <c r="H80">
        <f t="shared" si="33"/>
        <v>8000</v>
      </c>
      <c r="I80">
        <f>SUM(F80:H80)</f>
        <v>24000</v>
      </c>
      <c r="J80">
        <f>I80+E80</f>
        <v>48000</v>
      </c>
      <c r="K80">
        <f t="shared" si="34"/>
        <v>8000</v>
      </c>
      <c r="L80">
        <f t="shared" si="34"/>
        <v>8000</v>
      </c>
      <c r="M80">
        <f t="shared" si="34"/>
        <v>24000</v>
      </c>
      <c r="N80">
        <f>SUM(K80:M80)</f>
        <v>40000</v>
      </c>
      <c r="O80">
        <f t="shared" si="35"/>
        <v>8000</v>
      </c>
      <c r="P80">
        <f t="shared" si="35"/>
        <v>8000</v>
      </c>
      <c r="Q80">
        <f t="shared" si="35"/>
        <v>24000</v>
      </c>
      <c r="R80">
        <f>SUM(O80:Q80)</f>
        <v>40000</v>
      </c>
      <c r="S80">
        <f>R80+N80</f>
        <v>80000</v>
      </c>
      <c r="T80">
        <f>S80+J80</f>
        <v>128000</v>
      </c>
    </row>
    <row r="81" spans="5:20" ht="12.75">
      <c r="E81">
        <f>SUM(B81:D81)</f>
        <v>0</v>
      </c>
      <c r="I81">
        <f>SUM(F81:H81)</f>
        <v>0</v>
      </c>
      <c r="J81">
        <f>I81+E81</f>
        <v>0</v>
      </c>
      <c r="N81">
        <f>SUM(K81:M81)</f>
        <v>0</v>
      </c>
      <c r="R81">
        <f>SUM(O81:Q81)</f>
        <v>0</v>
      </c>
      <c r="S81">
        <f>R81+N81</f>
        <v>0</v>
      </c>
      <c r="T81">
        <f>S81+J81</f>
        <v>0</v>
      </c>
    </row>
    <row r="82" spans="1:20" ht="13.5" thickBot="1">
      <c r="A82" s="3" t="s">
        <v>49</v>
      </c>
      <c r="B82" s="3">
        <f aca="true" t="shared" si="36" ref="B82:T82">SUM(B77:B81)</f>
        <v>561826.7</v>
      </c>
      <c r="C82" s="3">
        <f t="shared" si="36"/>
        <v>561826.7</v>
      </c>
      <c r="D82" s="3">
        <f t="shared" si="36"/>
        <v>561826.7</v>
      </c>
      <c r="E82" s="3">
        <f t="shared" si="36"/>
        <v>1685480.0999999999</v>
      </c>
      <c r="F82" s="3">
        <f t="shared" si="36"/>
        <v>582900.2</v>
      </c>
      <c r="G82" s="3">
        <f t="shared" si="36"/>
        <v>582900.2</v>
      </c>
      <c r="H82" s="3">
        <f t="shared" si="36"/>
        <v>582900.2</v>
      </c>
      <c r="I82" s="3">
        <f t="shared" si="36"/>
        <v>1748700.5999999999</v>
      </c>
      <c r="J82" s="3">
        <f t="shared" si="36"/>
        <v>3434180.6999999997</v>
      </c>
      <c r="K82" s="3">
        <f t="shared" si="36"/>
        <v>1017401.0750000001</v>
      </c>
      <c r="L82" s="3">
        <f t="shared" si="36"/>
        <v>582900.2</v>
      </c>
      <c r="M82" s="3">
        <f t="shared" si="36"/>
        <v>598900.2</v>
      </c>
      <c r="N82" s="3">
        <f t="shared" si="36"/>
        <v>2199201.475</v>
      </c>
      <c r="O82" s="3">
        <f t="shared" si="36"/>
        <v>582900.2</v>
      </c>
      <c r="P82" s="3">
        <f t="shared" si="36"/>
        <v>582900.2</v>
      </c>
      <c r="Q82" s="3">
        <f t="shared" si="36"/>
        <v>598900.2</v>
      </c>
      <c r="R82" s="3">
        <f t="shared" si="36"/>
        <v>1764700.5999999999</v>
      </c>
      <c r="S82" s="3">
        <f t="shared" si="36"/>
        <v>3963902.0749999997</v>
      </c>
      <c r="T82" s="3">
        <f t="shared" si="36"/>
        <v>7398082.774999999</v>
      </c>
    </row>
    <row r="83" ht="13.5" thickTop="1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9"/>
  <sheetViews>
    <sheetView zoomScale="145" zoomScaleNormal="145" zoomScalePageLayoutView="0" workbookViewId="0" topLeftCell="A1">
      <selection activeCell="B5" sqref="B5"/>
    </sheetView>
  </sheetViews>
  <sheetFormatPr defaultColWidth="9.33203125" defaultRowHeight="12.75"/>
  <cols>
    <col min="1" max="1" width="13.33203125" style="0" customWidth="1"/>
  </cols>
  <sheetData>
    <row r="2" ht="12.75">
      <c r="A2" t="s">
        <v>50</v>
      </c>
    </row>
    <row r="3" spans="1:20" ht="12.7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16</v>
      </c>
      <c r="K3" t="s">
        <v>12</v>
      </c>
      <c r="L3" t="s">
        <v>13</v>
      </c>
      <c r="M3" t="s">
        <v>14</v>
      </c>
      <c r="N3" t="s">
        <v>15</v>
      </c>
      <c r="O3" t="s">
        <v>17</v>
      </c>
      <c r="P3" t="s">
        <v>18</v>
      </c>
      <c r="Q3" t="s">
        <v>19</v>
      </c>
      <c r="R3" t="s">
        <v>20</v>
      </c>
      <c r="S3" t="s">
        <v>21</v>
      </c>
      <c r="T3">
        <v>2005</v>
      </c>
    </row>
    <row r="4" s="1" customFormat="1" ht="12.75">
      <c r="A4" s="1" t="s">
        <v>22</v>
      </c>
    </row>
    <row r="5" spans="1:20" ht="12.75">
      <c r="A5" t="s">
        <v>23</v>
      </c>
      <c r="B5" s="6">
        <v>1199</v>
      </c>
      <c r="C5" s="2">
        <v>1199</v>
      </c>
      <c r="D5" s="2">
        <v>1199</v>
      </c>
      <c r="E5">
        <f>SUM(B5:D5)</f>
        <v>3597</v>
      </c>
      <c r="F5" s="2">
        <v>1299</v>
      </c>
      <c r="G5" s="2">
        <v>1299</v>
      </c>
      <c r="H5" s="2">
        <v>1299</v>
      </c>
      <c r="I5">
        <f>SUM(F5:H5)</f>
        <v>3897</v>
      </c>
      <c r="J5">
        <f>E5+I5</f>
        <v>7494</v>
      </c>
      <c r="K5" s="2">
        <v>1299</v>
      </c>
      <c r="L5" s="2">
        <v>1299</v>
      </c>
      <c r="M5" s="2">
        <v>1299</v>
      </c>
      <c r="N5">
        <f>SUM(K5:M5)</f>
        <v>3897</v>
      </c>
      <c r="O5" s="2">
        <v>1299</v>
      </c>
      <c r="P5" s="2">
        <v>1299</v>
      </c>
      <c r="Q5" s="2">
        <v>1299</v>
      </c>
      <c r="R5">
        <f>SUM(O5:Q5)</f>
        <v>3897</v>
      </c>
      <c r="S5">
        <f>N5+R5</f>
        <v>7794</v>
      </c>
      <c r="T5">
        <f>S5+J5</f>
        <v>15288</v>
      </c>
    </row>
    <row r="6" spans="1:20" ht="12.75">
      <c r="A6" t="s">
        <v>24</v>
      </c>
      <c r="B6" s="2">
        <v>1399</v>
      </c>
      <c r="C6" s="2">
        <v>1399</v>
      </c>
      <c r="D6" s="2">
        <v>1399</v>
      </c>
      <c r="E6">
        <f aca="true" t="shared" si="0" ref="E6:E29">SUM(B6:D6)</f>
        <v>4197</v>
      </c>
      <c r="F6" s="2">
        <v>1499</v>
      </c>
      <c r="G6" s="2">
        <v>1499</v>
      </c>
      <c r="H6" s="2">
        <v>1499</v>
      </c>
      <c r="I6">
        <f aca="true" t="shared" si="1" ref="I6:I29">SUM(F6:H6)</f>
        <v>4497</v>
      </c>
      <c r="J6">
        <f aca="true" t="shared" si="2" ref="J6:J29">E6+I6</f>
        <v>8694</v>
      </c>
      <c r="K6" s="2">
        <v>1499</v>
      </c>
      <c r="L6" s="2">
        <v>1499</v>
      </c>
      <c r="M6" s="2">
        <v>1499</v>
      </c>
      <c r="N6">
        <f aca="true" t="shared" si="3" ref="N6:N29">SUM(K6:M6)</f>
        <v>4497</v>
      </c>
      <c r="O6" s="2">
        <v>1499</v>
      </c>
      <c r="P6" s="2">
        <v>1499</v>
      </c>
      <c r="Q6" s="2">
        <v>1499</v>
      </c>
      <c r="R6">
        <f aca="true" t="shared" si="4" ref="R6:R29">SUM(O6:Q6)</f>
        <v>4497</v>
      </c>
      <c r="S6">
        <f aca="true" t="shared" si="5" ref="S6:S29">N6+R6</f>
        <v>8994</v>
      </c>
      <c r="T6">
        <f aca="true" t="shared" si="6" ref="T6:T29">S6+J6</f>
        <v>17688</v>
      </c>
    </row>
    <row r="7" spans="1:20" ht="12.75">
      <c r="A7" t="s">
        <v>25</v>
      </c>
      <c r="B7" s="2">
        <v>850</v>
      </c>
      <c r="C7" s="2">
        <v>850</v>
      </c>
      <c r="D7" s="2">
        <v>850</v>
      </c>
      <c r="E7">
        <f t="shared" si="0"/>
        <v>2550</v>
      </c>
      <c r="F7" s="2">
        <v>899</v>
      </c>
      <c r="G7" s="2">
        <v>899</v>
      </c>
      <c r="H7" s="2">
        <v>899</v>
      </c>
      <c r="I7">
        <f t="shared" si="1"/>
        <v>2697</v>
      </c>
      <c r="J7">
        <f t="shared" si="2"/>
        <v>5247</v>
      </c>
      <c r="K7" s="2">
        <v>899</v>
      </c>
      <c r="L7" s="2">
        <v>899</v>
      </c>
      <c r="M7" s="2">
        <v>899</v>
      </c>
      <c r="N7">
        <f t="shared" si="3"/>
        <v>2697</v>
      </c>
      <c r="O7" s="2">
        <v>899</v>
      </c>
      <c r="P7" s="2">
        <v>899</v>
      </c>
      <c r="Q7" s="2">
        <v>899</v>
      </c>
      <c r="R7">
        <f t="shared" si="4"/>
        <v>2697</v>
      </c>
      <c r="S7">
        <f t="shared" si="5"/>
        <v>5394</v>
      </c>
      <c r="T7">
        <f t="shared" si="6"/>
        <v>10641</v>
      </c>
    </row>
    <row r="8" spans="1:20" ht="12.75">
      <c r="A8" t="s">
        <v>26</v>
      </c>
      <c r="B8" s="2">
        <v>300</v>
      </c>
      <c r="C8" s="2">
        <v>300</v>
      </c>
      <c r="D8" s="2">
        <v>300</v>
      </c>
      <c r="E8">
        <f t="shared" si="0"/>
        <v>900</v>
      </c>
      <c r="F8" s="2">
        <v>349</v>
      </c>
      <c r="G8" s="2">
        <v>349</v>
      </c>
      <c r="H8" s="2">
        <v>349</v>
      </c>
      <c r="I8">
        <f t="shared" si="1"/>
        <v>1047</v>
      </c>
      <c r="J8">
        <f t="shared" si="2"/>
        <v>1947</v>
      </c>
      <c r="K8" s="2">
        <v>349</v>
      </c>
      <c r="L8" s="2">
        <v>349</v>
      </c>
      <c r="M8" s="2">
        <v>349</v>
      </c>
      <c r="N8">
        <f t="shared" si="3"/>
        <v>1047</v>
      </c>
      <c r="O8" s="2">
        <v>349</v>
      </c>
      <c r="P8" s="2">
        <v>349</v>
      </c>
      <c r="Q8" s="2">
        <v>349</v>
      </c>
      <c r="R8">
        <f t="shared" si="4"/>
        <v>1047</v>
      </c>
      <c r="S8">
        <f t="shared" si="5"/>
        <v>2094</v>
      </c>
      <c r="T8">
        <f t="shared" si="6"/>
        <v>4041</v>
      </c>
    </row>
    <row r="9" spans="1:20" ht="12.75">
      <c r="A9" t="s">
        <v>27</v>
      </c>
      <c r="B9" s="2">
        <v>599</v>
      </c>
      <c r="C9" s="2">
        <v>599</v>
      </c>
      <c r="D9" s="2">
        <v>599</v>
      </c>
      <c r="E9">
        <f t="shared" si="0"/>
        <v>1797</v>
      </c>
      <c r="F9" s="2">
        <v>649</v>
      </c>
      <c r="G9" s="2">
        <v>649</v>
      </c>
      <c r="H9" s="2">
        <v>649</v>
      </c>
      <c r="I9">
        <f t="shared" si="1"/>
        <v>1947</v>
      </c>
      <c r="J9">
        <f t="shared" si="2"/>
        <v>3744</v>
      </c>
      <c r="K9" s="2">
        <v>649</v>
      </c>
      <c r="L9" s="2">
        <v>649</v>
      </c>
      <c r="M9" s="2">
        <v>649</v>
      </c>
      <c r="N9">
        <f t="shared" si="3"/>
        <v>1947</v>
      </c>
      <c r="O9" s="2">
        <v>649</v>
      </c>
      <c r="P9" s="2">
        <v>649</v>
      </c>
      <c r="Q9" s="2">
        <v>649</v>
      </c>
      <c r="R9">
        <f t="shared" si="4"/>
        <v>1947</v>
      </c>
      <c r="S9">
        <f t="shared" si="5"/>
        <v>3894</v>
      </c>
      <c r="T9">
        <f t="shared" si="6"/>
        <v>7638</v>
      </c>
    </row>
    <row r="10" spans="1:20" ht="12.75">
      <c r="A10" t="s">
        <v>28</v>
      </c>
      <c r="B10" s="2">
        <v>899</v>
      </c>
      <c r="C10" s="2">
        <v>899</v>
      </c>
      <c r="D10" s="2">
        <v>899</v>
      </c>
      <c r="E10">
        <f t="shared" si="0"/>
        <v>2697</v>
      </c>
      <c r="F10" s="2">
        <v>949</v>
      </c>
      <c r="G10" s="2">
        <v>949</v>
      </c>
      <c r="H10" s="2">
        <v>949</v>
      </c>
      <c r="I10">
        <f t="shared" si="1"/>
        <v>2847</v>
      </c>
      <c r="J10">
        <f t="shared" si="2"/>
        <v>5544</v>
      </c>
      <c r="K10" s="2">
        <v>949</v>
      </c>
      <c r="L10" s="2">
        <v>949</v>
      </c>
      <c r="M10" s="2">
        <v>949</v>
      </c>
      <c r="N10">
        <f t="shared" si="3"/>
        <v>2847</v>
      </c>
      <c r="O10" s="2">
        <v>949</v>
      </c>
      <c r="P10" s="2">
        <v>949</v>
      </c>
      <c r="Q10" s="2">
        <v>949</v>
      </c>
      <c r="R10">
        <f t="shared" si="4"/>
        <v>2847</v>
      </c>
      <c r="S10">
        <f t="shared" si="5"/>
        <v>5694</v>
      </c>
      <c r="T10">
        <f t="shared" si="6"/>
        <v>11238</v>
      </c>
    </row>
    <row r="11" s="1" customFormat="1" ht="12.75">
      <c r="A11" s="1" t="s">
        <v>29</v>
      </c>
    </row>
    <row r="12" spans="1:20" ht="12.75">
      <c r="A12" t="s">
        <v>30</v>
      </c>
      <c r="B12" s="2">
        <v>1099</v>
      </c>
      <c r="C12" s="2">
        <v>1099</v>
      </c>
      <c r="D12" s="2">
        <v>1099</v>
      </c>
      <c r="E12">
        <f t="shared" si="0"/>
        <v>3297</v>
      </c>
      <c r="F12" s="2">
        <v>1149</v>
      </c>
      <c r="G12" s="2">
        <v>1149</v>
      </c>
      <c r="H12" s="2">
        <v>1149</v>
      </c>
      <c r="I12">
        <f t="shared" si="1"/>
        <v>3447</v>
      </c>
      <c r="J12">
        <f t="shared" si="2"/>
        <v>6744</v>
      </c>
      <c r="K12" s="2">
        <v>1149</v>
      </c>
      <c r="L12" s="2">
        <v>1149</v>
      </c>
      <c r="M12" s="2">
        <v>1149</v>
      </c>
      <c r="N12">
        <f t="shared" si="3"/>
        <v>3447</v>
      </c>
      <c r="O12" s="2">
        <v>1149</v>
      </c>
      <c r="P12" s="2">
        <v>1149</v>
      </c>
      <c r="Q12" s="2">
        <v>1149</v>
      </c>
      <c r="R12">
        <f t="shared" si="4"/>
        <v>3447</v>
      </c>
      <c r="S12">
        <f t="shared" si="5"/>
        <v>6894</v>
      </c>
      <c r="T12">
        <f t="shared" si="6"/>
        <v>13638</v>
      </c>
    </row>
    <row r="13" spans="1:20" ht="12.75">
      <c r="A13" t="s">
        <v>31</v>
      </c>
      <c r="B13" s="2">
        <v>1199</v>
      </c>
      <c r="C13" s="2">
        <v>1199</v>
      </c>
      <c r="D13" s="2">
        <v>1199</v>
      </c>
      <c r="E13">
        <f t="shared" si="0"/>
        <v>3597</v>
      </c>
      <c r="F13" s="2">
        <v>1249</v>
      </c>
      <c r="G13" s="2">
        <v>1249</v>
      </c>
      <c r="H13" s="2">
        <v>1249</v>
      </c>
      <c r="I13">
        <f t="shared" si="1"/>
        <v>3747</v>
      </c>
      <c r="J13">
        <f t="shared" si="2"/>
        <v>7344</v>
      </c>
      <c r="K13" s="2">
        <v>1249</v>
      </c>
      <c r="L13" s="2">
        <v>1249</v>
      </c>
      <c r="M13" s="2">
        <v>1249</v>
      </c>
      <c r="N13">
        <f t="shared" si="3"/>
        <v>3747</v>
      </c>
      <c r="O13" s="2">
        <v>1249</v>
      </c>
      <c r="P13" s="2">
        <v>1249</v>
      </c>
      <c r="Q13" s="2">
        <v>1249</v>
      </c>
      <c r="R13">
        <f t="shared" si="4"/>
        <v>3747</v>
      </c>
      <c r="S13">
        <f t="shared" si="5"/>
        <v>7494</v>
      </c>
      <c r="T13">
        <f t="shared" si="6"/>
        <v>14838</v>
      </c>
    </row>
    <row r="14" spans="1:20" ht="12.75">
      <c r="A14" t="s">
        <v>32</v>
      </c>
      <c r="B14" s="2">
        <v>799</v>
      </c>
      <c r="C14" s="2">
        <v>799</v>
      </c>
      <c r="D14" s="2">
        <v>799</v>
      </c>
      <c r="E14">
        <f t="shared" si="0"/>
        <v>2397</v>
      </c>
      <c r="F14" s="2">
        <v>849</v>
      </c>
      <c r="G14" s="2">
        <v>849</v>
      </c>
      <c r="H14" s="2">
        <v>849</v>
      </c>
      <c r="I14">
        <f t="shared" si="1"/>
        <v>2547</v>
      </c>
      <c r="J14">
        <f t="shared" si="2"/>
        <v>4944</v>
      </c>
      <c r="K14" s="2">
        <v>849</v>
      </c>
      <c r="L14" s="2">
        <v>849</v>
      </c>
      <c r="M14" s="2">
        <v>849</v>
      </c>
      <c r="N14">
        <f t="shared" si="3"/>
        <v>2547</v>
      </c>
      <c r="O14" s="2">
        <v>849</v>
      </c>
      <c r="P14" s="2">
        <v>849</v>
      </c>
      <c r="Q14" s="2">
        <v>849</v>
      </c>
      <c r="R14">
        <f t="shared" si="4"/>
        <v>2547</v>
      </c>
      <c r="S14">
        <f t="shared" si="5"/>
        <v>5094</v>
      </c>
      <c r="T14">
        <f t="shared" si="6"/>
        <v>10038</v>
      </c>
    </row>
    <row r="15" s="1" customFormat="1" ht="12.75">
      <c r="A15" s="1" t="s">
        <v>33</v>
      </c>
    </row>
    <row r="16" spans="1:20" ht="12.75">
      <c r="A16" t="s">
        <v>34</v>
      </c>
      <c r="B16" s="2">
        <v>799</v>
      </c>
      <c r="C16" s="2">
        <v>799</v>
      </c>
      <c r="D16" s="2">
        <v>799</v>
      </c>
      <c r="E16">
        <f t="shared" si="0"/>
        <v>2397</v>
      </c>
      <c r="F16" s="2">
        <v>849</v>
      </c>
      <c r="G16" s="2">
        <v>849</v>
      </c>
      <c r="H16" s="2">
        <v>849</v>
      </c>
      <c r="I16">
        <f t="shared" si="1"/>
        <v>2547</v>
      </c>
      <c r="J16">
        <f t="shared" si="2"/>
        <v>4944</v>
      </c>
      <c r="K16" s="2">
        <v>849</v>
      </c>
      <c r="L16" s="2">
        <v>849</v>
      </c>
      <c r="M16" s="2">
        <v>849</v>
      </c>
      <c r="N16">
        <f t="shared" si="3"/>
        <v>2547</v>
      </c>
      <c r="O16" s="2">
        <v>849</v>
      </c>
      <c r="P16" s="2">
        <v>849</v>
      </c>
      <c r="Q16" s="2">
        <v>849</v>
      </c>
      <c r="R16">
        <f t="shared" si="4"/>
        <v>2547</v>
      </c>
      <c r="S16">
        <f t="shared" si="5"/>
        <v>5094</v>
      </c>
      <c r="T16">
        <f t="shared" si="6"/>
        <v>10038</v>
      </c>
    </row>
    <row r="17" spans="1:20" ht="12.75">
      <c r="A17" t="s">
        <v>35</v>
      </c>
      <c r="B17" s="2">
        <v>999</v>
      </c>
      <c r="C17" s="2">
        <v>999</v>
      </c>
      <c r="D17" s="2">
        <v>999</v>
      </c>
      <c r="E17">
        <f t="shared" si="0"/>
        <v>2997</v>
      </c>
      <c r="F17" s="2">
        <v>1049</v>
      </c>
      <c r="G17" s="2">
        <v>1049</v>
      </c>
      <c r="H17" s="2">
        <v>1049</v>
      </c>
      <c r="I17">
        <f t="shared" si="1"/>
        <v>3147</v>
      </c>
      <c r="J17">
        <f t="shared" si="2"/>
        <v>6144</v>
      </c>
      <c r="K17" s="2">
        <v>1049</v>
      </c>
      <c r="L17" s="2">
        <v>1049</v>
      </c>
      <c r="M17" s="2">
        <v>1049</v>
      </c>
      <c r="N17">
        <f t="shared" si="3"/>
        <v>3147</v>
      </c>
      <c r="O17" s="2">
        <v>1049</v>
      </c>
      <c r="P17" s="2">
        <v>1049</v>
      </c>
      <c r="Q17" s="2">
        <v>1049</v>
      </c>
      <c r="R17">
        <f t="shared" si="4"/>
        <v>3147</v>
      </c>
      <c r="S17">
        <f t="shared" si="5"/>
        <v>6294</v>
      </c>
      <c r="T17">
        <f t="shared" si="6"/>
        <v>12438</v>
      </c>
    </row>
    <row r="18" spans="1:20" ht="12.75">
      <c r="A18" t="s">
        <v>36</v>
      </c>
      <c r="B18" s="2">
        <v>699</v>
      </c>
      <c r="C18" s="2">
        <v>699</v>
      </c>
      <c r="D18" s="2">
        <v>699</v>
      </c>
      <c r="E18">
        <f t="shared" si="0"/>
        <v>2097</v>
      </c>
      <c r="F18" s="2">
        <v>749</v>
      </c>
      <c r="G18" s="2">
        <v>749</v>
      </c>
      <c r="H18" s="2">
        <v>749</v>
      </c>
      <c r="I18">
        <f t="shared" si="1"/>
        <v>2247</v>
      </c>
      <c r="J18">
        <f t="shared" si="2"/>
        <v>4344</v>
      </c>
      <c r="K18" s="2">
        <v>749</v>
      </c>
      <c r="L18" s="2">
        <v>749</v>
      </c>
      <c r="M18" s="2">
        <v>749</v>
      </c>
      <c r="N18">
        <f t="shared" si="3"/>
        <v>2247</v>
      </c>
      <c r="O18" s="2">
        <v>749</v>
      </c>
      <c r="P18" s="2">
        <v>749</v>
      </c>
      <c r="Q18" s="2">
        <v>749</v>
      </c>
      <c r="R18">
        <f t="shared" si="4"/>
        <v>2247</v>
      </c>
      <c r="S18">
        <f t="shared" si="5"/>
        <v>4494</v>
      </c>
      <c r="T18">
        <f t="shared" si="6"/>
        <v>8838</v>
      </c>
    </row>
    <row r="19" spans="1:20" ht="12.75">
      <c r="A19" t="s">
        <v>37</v>
      </c>
      <c r="B19" s="2">
        <v>899</v>
      </c>
      <c r="C19" s="2">
        <v>899</v>
      </c>
      <c r="D19" s="2">
        <v>899</v>
      </c>
      <c r="E19">
        <f t="shared" si="0"/>
        <v>2697</v>
      </c>
      <c r="F19" s="2">
        <v>949</v>
      </c>
      <c r="G19" s="2">
        <v>949</v>
      </c>
      <c r="H19" s="2">
        <v>949</v>
      </c>
      <c r="I19">
        <f t="shared" si="1"/>
        <v>2847</v>
      </c>
      <c r="J19">
        <f t="shared" si="2"/>
        <v>5544</v>
      </c>
      <c r="K19" s="2">
        <v>949</v>
      </c>
      <c r="L19" s="2">
        <v>949</v>
      </c>
      <c r="M19" s="2">
        <v>949</v>
      </c>
      <c r="N19">
        <f t="shared" si="3"/>
        <v>2847</v>
      </c>
      <c r="O19" s="2">
        <v>949</v>
      </c>
      <c r="P19" s="2">
        <v>949</v>
      </c>
      <c r="Q19" s="2">
        <v>949</v>
      </c>
      <c r="R19">
        <f t="shared" si="4"/>
        <v>2847</v>
      </c>
      <c r="S19">
        <f t="shared" si="5"/>
        <v>5694</v>
      </c>
      <c r="T19">
        <f t="shared" si="6"/>
        <v>11238</v>
      </c>
    </row>
    <row r="20" spans="1:20" ht="12.75">
      <c r="A20" t="s">
        <v>38</v>
      </c>
      <c r="B20" s="2">
        <v>599</v>
      </c>
      <c r="C20" s="2">
        <v>599</v>
      </c>
      <c r="D20" s="2">
        <v>599</v>
      </c>
      <c r="E20">
        <f t="shared" si="0"/>
        <v>1797</v>
      </c>
      <c r="F20" s="2">
        <v>649</v>
      </c>
      <c r="G20" s="2">
        <v>649</v>
      </c>
      <c r="H20" s="2">
        <v>649</v>
      </c>
      <c r="I20">
        <f t="shared" si="1"/>
        <v>1947</v>
      </c>
      <c r="J20">
        <f t="shared" si="2"/>
        <v>3744</v>
      </c>
      <c r="K20" s="2">
        <v>649</v>
      </c>
      <c r="L20" s="2">
        <v>649</v>
      </c>
      <c r="M20" s="2">
        <v>649</v>
      </c>
      <c r="N20">
        <f t="shared" si="3"/>
        <v>1947</v>
      </c>
      <c r="O20" s="2">
        <v>649</v>
      </c>
      <c r="P20" s="2">
        <v>649</v>
      </c>
      <c r="Q20" s="2">
        <v>649</v>
      </c>
      <c r="R20">
        <f t="shared" si="4"/>
        <v>1947</v>
      </c>
      <c r="S20">
        <f t="shared" si="5"/>
        <v>3894</v>
      </c>
      <c r="T20">
        <f t="shared" si="6"/>
        <v>7638</v>
      </c>
    </row>
    <row r="21" s="1" customFormat="1" ht="12.75">
      <c r="A21" s="1" t="s">
        <v>39</v>
      </c>
    </row>
    <row r="22" spans="1:20" ht="12.75">
      <c r="A22" t="s">
        <v>40</v>
      </c>
      <c r="B22" s="2">
        <v>399</v>
      </c>
      <c r="C22" s="2">
        <v>399</v>
      </c>
      <c r="D22" s="2">
        <v>399</v>
      </c>
      <c r="E22">
        <f t="shared" si="0"/>
        <v>1197</v>
      </c>
      <c r="F22" s="2">
        <v>399</v>
      </c>
      <c r="G22" s="2">
        <v>399</v>
      </c>
      <c r="H22" s="2">
        <v>399</v>
      </c>
      <c r="I22">
        <f t="shared" si="1"/>
        <v>1197</v>
      </c>
      <c r="J22">
        <f t="shared" si="2"/>
        <v>2394</v>
      </c>
      <c r="K22" s="2">
        <v>399</v>
      </c>
      <c r="L22" s="2">
        <v>399</v>
      </c>
      <c r="M22" s="2">
        <v>399</v>
      </c>
      <c r="N22">
        <f t="shared" si="3"/>
        <v>1197</v>
      </c>
      <c r="O22" s="2">
        <v>399</v>
      </c>
      <c r="P22" s="2">
        <v>399</v>
      </c>
      <c r="Q22" s="2">
        <v>399</v>
      </c>
      <c r="R22">
        <f t="shared" si="4"/>
        <v>1197</v>
      </c>
      <c r="S22">
        <f t="shared" si="5"/>
        <v>2394</v>
      </c>
      <c r="T22">
        <f t="shared" si="6"/>
        <v>4788</v>
      </c>
    </row>
    <row r="23" spans="1:20" ht="12.75">
      <c r="A23" t="s">
        <v>41</v>
      </c>
      <c r="B23" s="2">
        <v>499</v>
      </c>
      <c r="C23" s="2">
        <v>499</v>
      </c>
      <c r="D23" s="2">
        <v>499</v>
      </c>
      <c r="E23">
        <f t="shared" si="0"/>
        <v>1497</v>
      </c>
      <c r="F23" s="2">
        <v>499</v>
      </c>
      <c r="G23" s="2">
        <v>499</v>
      </c>
      <c r="H23" s="2">
        <v>499</v>
      </c>
      <c r="I23">
        <f t="shared" si="1"/>
        <v>1497</v>
      </c>
      <c r="J23">
        <f t="shared" si="2"/>
        <v>2994</v>
      </c>
      <c r="K23" s="2">
        <v>499</v>
      </c>
      <c r="L23" s="2">
        <v>499</v>
      </c>
      <c r="M23" s="2">
        <v>499</v>
      </c>
      <c r="N23">
        <f t="shared" si="3"/>
        <v>1497</v>
      </c>
      <c r="O23" s="2">
        <v>499</v>
      </c>
      <c r="P23" s="2">
        <v>499</v>
      </c>
      <c r="Q23" s="2">
        <v>499</v>
      </c>
      <c r="R23">
        <f t="shared" si="4"/>
        <v>1497</v>
      </c>
      <c r="S23">
        <f t="shared" si="5"/>
        <v>2994</v>
      </c>
      <c r="T23">
        <f t="shared" si="6"/>
        <v>5988</v>
      </c>
    </row>
    <row r="24" spans="1:20" ht="12.75">
      <c r="A24" t="s">
        <v>42</v>
      </c>
      <c r="B24" s="2">
        <v>199</v>
      </c>
      <c r="C24" s="2">
        <v>199</v>
      </c>
      <c r="D24" s="2">
        <v>199</v>
      </c>
      <c r="E24">
        <f t="shared" si="0"/>
        <v>597</v>
      </c>
      <c r="F24" s="2">
        <v>199</v>
      </c>
      <c r="G24" s="2">
        <v>199</v>
      </c>
      <c r="H24" s="2">
        <v>199</v>
      </c>
      <c r="I24">
        <f t="shared" si="1"/>
        <v>597</v>
      </c>
      <c r="J24">
        <f t="shared" si="2"/>
        <v>1194</v>
      </c>
      <c r="K24" s="2">
        <v>199</v>
      </c>
      <c r="L24" s="2">
        <v>199</v>
      </c>
      <c r="M24" s="2">
        <v>199</v>
      </c>
      <c r="N24">
        <f t="shared" si="3"/>
        <v>597</v>
      </c>
      <c r="O24" s="2">
        <v>199</v>
      </c>
      <c r="P24" s="2">
        <v>199</v>
      </c>
      <c r="Q24" s="2">
        <v>199</v>
      </c>
      <c r="R24">
        <f t="shared" si="4"/>
        <v>597</v>
      </c>
      <c r="S24">
        <f t="shared" si="5"/>
        <v>1194</v>
      </c>
      <c r="T24">
        <f t="shared" si="6"/>
        <v>2388</v>
      </c>
    </row>
    <row r="25" spans="1:20" ht="12.75">
      <c r="A25" t="s">
        <v>43</v>
      </c>
      <c r="B25" s="2">
        <v>499</v>
      </c>
      <c r="C25" s="2">
        <v>499</v>
      </c>
      <c r="D25" s="2">
        <v>499</v>
      </c>
      <c r="E25">
        <f t="shared" si="0"/>
        <v>1497</v>
      </c>
      <c r="F25" s="2">
        <v>499</v>
      </c>
      <c r="G25" s="2">
        <v>499</v>
      </c>
      <c r="H25" s="2">
        <v>499</v>
      </c>
      <c r="I25">
        <f t="shared" si="1"/>
        <v>1497</v>
      </c>
      <c r="J25">
        <f t="shared" si="2"/>
        <v>2994</v>
      </c>
      <c r="K25" s="2">
        <v>499</v>
      </c>
      <c r="L25" s="2">
        <v>499</v>
      </c>
      <c r="M25" s="2">
        <v>499</v>
      </c>
      <c r="N25">
        <f t="shared" si="3"/>
        <v>1497</v>
      </c>
      <c r="O25" s="2">
        <v>499</v>
      </c>
      <c r="P25" s="2">
        <v>499</v>
      </c>
      <c r="Q25" s="2">
        <v>499</v>
      </c>
      <c r="R25">
        <f t="shared" si="4"/>
        <v>1497</v>
      </c>
      <c r="S25">
        <f t="shared" si="5"/>
        <v>2994</v>
      </c>
      <c r="T25">
        <f t="shared" si="6"/>
        <v>5988</v>
      </c>
    </row>
    <row r="26" s="1" customFormat="1" ht="12.75">
      <c r="A26" s="1" t="s">
        <v>44</v>
      </c>
    </row>
    <row r="27" spans="1:20" ht="12.75">
      <c r="A27" t="s">
        <v>45</v>
      </c>
      <c r="B27" s="2">
        <v>499</v>
      </c>
      <c r="C27" s="2">
        <v>499</v>
      </c>
      <c r="D27" s="2">
        <v>499</v>
      </c>
      <c r="E27">
        <f t="shared" si="0"/>
        <v>1497</v>
      </c>
      <c r="F27" s="2">
        <v>499</v>
      </c>
      <c r="G27" s="2">
        <v>499</v>
      </c>
      <c r="H27" s="2">
        <v>499</v>
      </c>
      <c r="I27">
        <f t="shared" si="1"/>
        <v>1497</v>
      </c>
      <c r="J27">
        <f t="shared" si="2"/>
        <v>2994</v>
      </c>
      <c r="K27" s="2">
        <v>499</v>
      </c>
      <c r="L27" s="2">
        <v>499</v>
      </c>
      <c r="M27" s="2">
        <v>499</v>
      </c>
      <c r="N27">
        <f t="shared" si="3"/>
        <v>1497</v>
      </c>
      <c r="O27" s="2">
        <v>499</v>
      </c>
      <c r="P27" s="2">
        <v>499</v>
      </c>
      <c r="Q27" s="2">
        <v>499</v>
      </c>
      <c r="R27">
        <f t="shared" si="4"/>
        <v>1497</v>
      </c>
      <c r="S27">
        <f t="shared" si="5"/>
        <v>2994</v>
      </c>
      <c r="T27">
        <f t="shared" si="6"/>
        <v>5988</v>
      </c>
    </row>
    <row r="28" s="1" customFormat="1" ht="12.75">
      <c r="A28" s="1" t="s">
        <v>46</v>
      </c>
    </row>
    <row r="29" spans="1:20" ht="12.75">
      <c r="A29" t="s">
        <v>47</v>
      </c>
      <c r="B29" s="2">
        <v>899</v>
      </c>
      <c r="C29" s="2">
        <v>899</v>
      </c>
      <c r="D29" s="2">
        <v>899</v>
      </c>
      <c r="E29">
        <f t="shared" si="0"/>
        <v>2697</v>
      </c>
      <c r="F29" s="2">
        <v>999</v>
      </c>
      <c r="G29" s="2">
        <v>999</v>
      </c>
      <c r="H29" s="2">
        <v>999</v>
      </c>
      <c r="I29">
        <f t="shared" si="1"/>
        <v>2997</v>
      </c>
      <c r="J29">
        <f t="shared" si="2"/>
        <v>5694</v>
      </c>
      <c r="K29" s="2">
        <v>999</v>
      </c>
      <c r="L29" s="2">
        <v>999</v>
      </c>
      <c r="M29" s="2">
        <v>999</v>
      </c>
      <c r="N29">
        <f t="shared" si="3"/>
        <v>2997</v>
      </c>
      <c r="O29" s="2">
        <v>999</v>
      </c>
      <c r="P29" s="2">
        <v>999</v>
      </c>
      <c r="Q29" s="2">
        <v>999</v>
      </c>
      <c r="R29">
        <f t="shared" si="4"/>
        <v>2997</v>
      </c>
      <c r="S29">
        <f t="shared" si="5"/>
        <v>5994</v>
      </c>
      <c r="T29">
        <f t="shared" si="6"/>
        <v>11688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Kiran</dc:creator>
  <cp:keywords/>
  <dc:description/>
  <cp:lastModifiedBy>jgi</cp:lastModifiedBy>
  <dcterms:created xsi:type="dcterms:W3CDTF">2003-07-18T01:20:13Z</dcterms:created>
  <dcterms:modified xsi:type="dcterms:W3CDTF">2012-12-24T04:24:26Z</dcterms:modified>
  <cp:category/>
  <cp:version/>
  <cp:contentType/>
  <cp:contentStatus/>
</cp:coreProperties>
</file>